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<sst xmlns="http://schemas.openxmlformats.org/spreadsheetml/2006/main" count="141" uniqueCount="120">
  <si>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</si>
  <si>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</si>
  <si>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</si>
  <si>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</si>
  <si>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</si>
  <si>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</si>
  <si>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</si>
  <si>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</si>
  <si>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</si>
  <si>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</si>
  <si>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</si>
  <si>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</si>
  <si>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</si>
  <si>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</si>
  <si>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</si>
  <si>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</si>
  <si>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</si>
  <si>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</si>
  <si>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</si>
  <si>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</si>
  <si>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</si>
  <si>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</si>
  <si>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</si>
  <si>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</si>
  <si>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</si>
  <si>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</si>
  <si>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</si>
  <si>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</si>
  <si>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</si>
  <si>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</si>
  <si>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</si>
  <si>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</si>
  <si>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</si>
  <si>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</si>
  <si>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</si>
  <si>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</si>
  <si>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</si>
  <si>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</si>
  <si>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</si>
  <si>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</si>
  <si>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</si>
  <si>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</si>
  <si>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</si>
  <si>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</si>
  <si>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</si>
  <si>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</si>
  <si>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</si>
  <si>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</si>
  <si>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</si>
  <si>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</si>
  <si>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</si>
  <si>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QMB ENERG</t>
  </si>
  <si>
    <t>RCS@RDS</t>
  </si>
  <si>
    <t>10.01.13</t>
  </si>
  <si>
    <t>Subtotal 10.01.13</t>
  </si>
  <si>
    <t>Total 10.01.13</t>
  </si>
  <si>
    <t>diurnă</t>
  </si>
  <si>
    <t>ELECTRONIC SHOP</t>
  </si>
  <si>
    <t>consum energie electrică</t>
  </si>
  <si>
    <t>convobiri telefonice</t>
  </si>
  <si>
    <t>CTCE</t>
  </si>
  <si>
    <t>COMPANIA DE APĂ</t>
  </si>
  <si>
    <t>EXCELLENT PROFESIONAL</t>
  </si>
  <si>
    <t>servicii curățenie</t>
  </si>
  <si>
    <t>azot lichid</t>
  </si>
  <si>
    <t>ORANGE COMMUNICATIONS ROMANIA</t>
  </si>
  <si>
    <t>OMV PETROM</t>
  </si>
  <si>
    <t>ORANGE</t>
  </si>
  <si>
    <t>convorbiri telefonice</t>
  </si>
  <si>
    <t>service echipamente telefonie</t>
  </si>
  <si>
    <t>ADI COM SOFT</t>
  </si>
  <si>
    <t>mentenență pprogram contabilitate</t>
  </si>
  <si>
    <t>consum apă canal</t>
  </si>
  <si>
    <t>GENETIC MASTER BOVIS</t>
  </si>
  <si>
    <t>actualizare LEGIS</t>
  </si>
  <si>
    <t>01.06.2022-30.06.2022</t>
  </si>
  <si>
    <t>IUNIE</t>
  </si>
  <si>
    <t>o.p.127</t>
  </si>
  <si>
    <t>BRML</t>
  </si>
  <si>
    <t>o.p.129</t>
  </si>
  <si>
    <t>o.p.130</t>
  </si>
  <si>
    <t>o.p.131</t>
  </si>
  <si>
    <t>o.p.132</t>
  </si>
  <si>
    <t>o.p.133</t>
  </si>
  <si>
    <t>o.p.134</t>
  </si>
  <si>
    <t>o.p.135</t>
  </si>
  <si>
    <t>o.p.138</t>
  </si>
  <si>
    <t>o.p.139</t>
  </si>
  <si>
    <t>o.p.140</t>
  </si>
  <si>
    <t>o.p.141</t>
  </si>
  <si>
    <t>o.p.142</t>
  </si>
  <si>
    <t>o.p.143</t>
  </si>
  <si>
    <t>o.p.144</t>
  </si>
  <si>
    <t>o.p.145</t>
  </si>
  <si>
    <t>o.p.146</t>
  </si>
  <si>
    <t>o.p.147</t>
  </si>
  <si>
    <t>o.p.148</t>
  </si>
  <si>
    <t>CM LIAD</t>
  </si>
  <si>
    <t>servicii medicina muncii</t>
  </si>
  <si>
    <t>consum combustibil</t>
  </si>
  <si>
    <t>II CISMAȘ IOAN DANIEL</t>
  </si>
  <si>
    <t>servicii verificare pompe hidraulice, hidranți</t>
  </si>
  <si>
    <t>RETIM ECOLOGIC</t>
  </si>
  <si>
    <t>salubritate</t>
  </si>
  <si>
    <t xml:space="preserve">FAN COURIER </t>
  </si>
  <si>
    <t>servicii curierat</t>
  </si>
  <si>
    <t>D&amp;L GUARD ELITE</t>
  </si>
  <si>
    <t xml:space="preserve">servicii paza </t>
  </si>
  <si>
    <t>DJEMBA IT&amp;C</t>
  </si>
  <si>
    <t>EMSAR</t>
  </si>
  <si>
    <t>filtre gravimetrice</t>
  </si>
  <si>
    <t>o.p.149</t>
  </si>
  <si>
    <t>VERBIȚĂ</t>
  </si>
  <si>
    <t>reparații auto</t>
  </si>
  <si>
    <t>o.p.150</t>
  </si>
  <si>
    <t>o.p.151</t>
  </si>
  <si>
    <t>sericii intretinere copiatoare</t>
  </si>
  <si>
    <t>o.p.152</t>
  </si>
  <si>
    <t>CEC 5</t>
  </si>
  <si>
    <t>servicii vulcanizare, becuri neon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</si>
</sst>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41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10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21" fillId="0" borderId="57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1" fillId="0" borderId="57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4" fontId="21" fillId="0" borderId="0" xfId="0" applyNumberFormat="1" applyFont="1" applyFill="1" applyBorder="1" applyAlignment="1">
      <alignment horizontal="right"/>
    </xf>
    <xf numFmtId="14" fontId="0" fillId="0" borderId="19" xfId="0" applyNumberFormat="1" applyBorder="1" applyAlignment="1">
      <alignment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13">
      <selection activeCell="F40" sqref="F40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75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8"/>
      <c r="K8" s="88"/>
      <c r="L8" s="88"/>
      <c r="M8" s="88"/>
      <c r="N8" s="88"/>
    </row>
    <row r="9" spans="3:14" ht="12.75">
      <c r="C9" s="41" t="s">
        <v>8</v>
      </c>
      <c r="D9" s="42"/>
      <c r="E9" s="42"/>
      <c r="F9" s="43">
        <f>SUM(F10)</f>
        <v>240301</v>
      </c>
      <c r="G9" s="44"/>
      <c r="J9" s="89"/>
      <c r="K9" s="88"/>
      <c r="L9" s="88"/>
      <c r="M9" s="90"/>
      <c r="N9" s="88"/>
    </row>
    <row r="10" spans="3:14" ht="12.75">
      <c r="C10" s="45" t="s">
        <v>9</v>
      </c>
      <c r="D10" s="21" t="s">
        <v>76</v>
      </c>
      <c r="E10" s="12">
        <v>9</v>
      </c>
      <c r="F10" s="13">
        <v>240301</v>
      </c>
      <c r="G10" s="31" t="s">
        <v>22</v>
      </c>
      <c r="J10" s="91"/>
      <c r="K10" s="73"/>
      <c r="L10" s="25"/>
      <c r="M10" s="74"/>
      <c r="N10" s="73"/>
    </row>
    <row r="11" spans="3:14" ht="13.5" thickBot="1">
      <c r="C11" s="37" t="s">
        <v>11</v>
      </c>
      <c r="D11" s="59"/>
      <c r="E11" s="38"/>
      <c r="F11" s="39">
        <f>F10</f>
        <v>240301</v>
      </c>
      <c r="G11" s="40"/>
      <c r="J11" s="25"/>
      <c r="K11" s="73"/>
      <c r="L11" s="25"/>
      <c r="M11" s="74"/>
      <c r="N11" s="25"/>
    </row>
    <row r="12" spans="3:14" ht="12.75">
      <c r="C12" s="26" t="s">
        <v>19</v>
      </c>
      <c r="D12" s="60"/>
      <c r="E12" s="27"/>
      <c r="F12" s="28">
        <f>SUM(F13)</f>
        <v>29821</v>
      </c>
      <c r="G12" s="29"/>
      <c r="J12" s="25"/>
      <c r="K12" s="73"/>
      <c r="L12" s="25"/>
      <c r="M12" s="74"/>
      <c r="N12" s="25"/>
    </row>
    <row r="13" spans="3:14" ht="12.75">
      <c r="C13" s="30" t="s">
        <v>18</v>
      </c>
      <c r="D13" s="21" t="str">
        <f>D10</f>
        <v>IUNIE</v>
      </c>
      <c r="E13" s="12">
        <f>E10</f>
        <v>9</v>
      </c>
      <c r="F13" s="13">
        <v>29821</v>
      </c>
      <c r="G13" s="53" t="s">
        <v>42</v>
      </c>
      <c r="J13" s="75"/>
      <c r="K13" s="73"/>
      <c r="L13" s="25"/>
      <c r="M13" s="74"/>
      <c r="N13" s="77"/>
    </row>
    <row r="14" spans="3:14" ht="12.75" hidden="1">
      <c r="C14" s="30"/>
      <c r="D14" s="12"/>
      <c r="E14" s="12"/>
      <c r="F14" s="13"/>
      <c r="G14" s="31" t="s">
        <v>12</v>
      </c>
      <c r="J14" s="75"/>
      <c r="K14" s="25"/>
      <c r="L14" s="25"/>
      <c r="M14" s="74"/>
      <c r="N14" s="25"/>
    </row>
    <row r="15" spans="3:14" ht="12.75" hidden="1">
      <c r="C15" s="30"/>
      <c r="D15" s="12"/>
      <c r="E15" s="12"/>
      <c r="F15" s="13"/>
      <c r="G15" s="31" t="s">
        <v>12</v>
      </c>
      <c r="J15" s="75"/>
      <c r="K15" s="25"/>
      <c r="L15" s="25"/>
      <c r="M15" s="74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5"/>
      <c r="K16" s="25"/>
      <c r="L16" s="25"/>
      <c r="M16" s="74"/>
      <c r="N16" s="25"/>
    </row>
    <row r="17" spans="3:14" ht="12.75" hidden="1">
      <c r="C17" s="32"/>
      <c r="D17" s="16"/>
      <c r="E17" s="16"/>
      <c r="F17" s="17"/>
      <c r="G17" s="31"/>
      <c r="J17" s="75"/>
      <c r="K17" s="25"/>
      <c r="L17" s="25"/>
      <c r="M17" s="74"/>
      <c r="N17" s="25"/>
    </row>
    <row r="18" spans="3:14" ht="12.75" hidden="1">
      <c r="C18" s="32"/>
      <c r="D18" s="16"/>
      <c r="E18" s="16"/>
      <c r="F18" s="17"/>
      <c r="G18" s="31"/>
      <c r="J18" s="75"/>
      <c r="K18" s="25"/>
      <c r="L18" s="25"/>
      <c r="M18" s="74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61777</v>
      </c>
      <c r="G19" s="34"/>
      <c r="J19" s="25"/>
      <c r="K19" s="25"/>
      <c r="L19" s="25"/>
      <c r="M19" s="74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4"/>
      <c r="N20" s="78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5"/>
      <c r="K21" s="25"/>
      <c r="L21" s="25"/>
      <c r="M21" s="74"/>
      <c r="N21" s="25"/>
    </row>
    <row r="22" spans="3:14" ht="13.5" thickBot="1">
      <c r="C22" s="61" t="s">
        <v>20</v>
      </c>
      <c r="D22" s="25"/>
      <c r="E22" s="16"/>
      <c r="F22" s="17">
        <f>F13</f>
        <v>29821</v>
      </c>
      <c r="G22" s="55"/>
      <c r="J22" s="92"/>
      <c r="K22" s="25"/>
      <c r="L22" s="25"/>
      <c r="M22" s="74"/>
      <c r="N22" s="73"/>
    </row>
    <row r="23" spans="3:14" ht="12.75">
      <c r="C23" s="70" t="s">
        <v>36</v>
      </c>
      <c r="D23" s="46"/>
      <c r="E23" s="46"/>
      <c r="F23" s="47">
        <f>SUM(F24)</f>
        <v>910</v>
      </c>
      <c r="G23" s="48"/>
      <c r="J23" s="73"/>
      <c r="K23" s="25"/>
      <c r="L23" s="25"/>
      <c r="M23" s="74"/>
      <c r="N23" s="25"/>
    </row>
    <row r="24" spans="3:14" ht="12.75">
      <c r="C24" s="79" t="s">
        <v>35</v>
      </c>
      <c r="D24" s="21" t="str">
        <f>D10</f>
        <v>IUNIE</v>
      </c>
      <c r="E24" s="12">
        <f>E10</f>
        <v>9</v>
      </c>
      <c r="F24" s="20">
        <v>910</v>
      </c>
      <c r="G24" s="53" t="s">
        <v>37</v>
      </c>
      <c r="J24" s="93"/>
      <c r="K24" s="73"/>
      <c r="L24" s="25"/>
      <c r="M24" s="76"/>
      <c r="N24" s="77"/>
    </row>
    <row r="25" spans="3:14" ht="13.5" thickBot="1">
      <c r="C25" s="71" t="s">
        <v>13</v>
      </c>
      <c r="D25" s="38"/>
      <c r="E25" s="38"/>
      <c r="F25" s="39">
        <f>SUM(F23)</f>
        <v>910</v>
      </c>
      <c r="G25" s="49"/>
      <c r="J25" s="73"/>
      <c r="K25" s="25"/>
      <c r="L25" s="25"/>
      <c r="M25" s="74"/>
      <c r="N25" s="73"/>
    </row>
    <row r="26" spans="3:14" ht="12.75">
      <c r="C26" s="70" t="s">
        <v>48</v>
      </c>
      <c r="D26" s="46"/>
      <c r="E26" s="46"/>
      <c r="F26" s="47">
        <f>SUM(F27)</f>
        <v>0</v>
      </c>
      <c r="G26" s="48"/>
      <c r="J26" s="73"/>
      <c r="K26" s="25"/>
      <c r="L26" s="25"/>
      <c r="M26" s="74"/>
      <c r="N26" s="25"/>
    </row>
    <row r="27" spans="3:14" ht="12.75">
      <c r="C27" s="79" t="s">
        <v>47</v>
      </c>
      <c r="D27" s="21" t="str">
        <f>D10</f>
        <v>IUNIE</v>
      </c>
      <c r="E27" s="12">
        <f>E10</f>
        <v>9</v>
      </c>
      <c r="F27" s="20">
        <v>0</v>
      </c>
      <c r="G27" s="53" t="s">
        <v>50</v>
      </c>
      <c r="J27" s="93"/>
      <c r="K27" s="73"/>
      <c r="L27" s="25"/>
      <c r="M27" s="76"/>
      <c r="N27" s="77"/>
    </row>
    <row r="28" spans="3:14" ht="13.5" thickBot="1">
      <c r="C28" s="71" t="s">
        <v>49</v>
      </c>
      <c r="D28" s="38"/>
      <c r="E28" s="38"/>
      <c r="F28" s="39">
        <f>SUM(F26)</f>
        <v>0</v>
      </c>
      <c r="G28" s="49"/>
      <c r="J28" s="73"/>
      <c r="K28" s="25"/>
      <c r="L28" s="25"/>
      <c r="M28" s="74"/>
      <c r="N28" s="73"/>
    </row>
    <row r="29" spans="3:14" ht="12.75">
      <c r="C29" s="82" t="s">
        <v>54</v>
      </c>
      <c r="D29" s="83"/>
      <c r="E29" s="83"/>
      <c r="F29" s="84">
        <f>SUM(F30)</f>
        <v>0</v>
      </c>
      <c r="G29" s="85"/>
      <c r="J29" s="73"/>
      <c r="K29" s="25"/>
      <c r="L29" s="25"/>
      <c r="M29" s="74"/>
      <c r="N29" s="25"/>
    </row>
    <row r="30" spans="3:14" ht="12.75">
      <c r="C30" s="82" t="s">
        <v>53</v>
      </c>
      <c r="D30" s="83" t="str">
        <f>D13</f>
        <v>IUNIE</v>
      </c>
      <c r="E30" s="83"/>
      <c r="F30" s="84">
        <v>0</v>
      </c>
      <c r="G30" s="86" t="s">
        <v>56</v>
      </c>
      <c r="J30" s="93"/>
      <c r="K30" s="73"/>
      <c r="L30" s="25"/>
      <c r="M30" s="76"/>
      <c r="N30" s="77"/>
    </row>
    <row r="31" spans="3:14" ht="13.5" thickBot="1">
      <c r="C31" s="82" t="s">
        <v>55</v>
      </c>
      <c r="D31" s="83"/>
      <c r="E31" s="83"/>
      <c r="F31" s="84">
        <f>SUM(F29)</f>
        <v>0</v>
      </c>
      <c r="G31" s="85"/>
      <c r="J31" s="73"/>
      <c r="K31" s="25"/>
      <c r="L31" s="25"/>
      <c r="M31" s="74"/>
      <c r="N31" s="73"/>
    </row>
    <row r="32" spans="3:14" ht="12.75">
      <c r="C32" s="70" t="s">
        <v>38</v>
      </c>
      <c r="D32" s="46"/>
      <c r="E32" s="46"/>
      <c r="F32" s="47">
        <f>SUM(F33)</f>
        <v>11287</v>
      </c>
      <c r="G32" s="48"/>
      <c r="J32" s="73"/>
      <c r="K32" s="25"/>
      <c r="L32" s="25"/>
      <c r="M32" s="74"/>
      <c r="N32" s="25"/>
    </row>
    <row r="33" spans="3:14" ht="12.75">
      <c r="C33" s="79" t="s">
        <v>39</v>
      </c>
      <c r="D33" s="21" t="str">
        <f>D10</f>
        <v>IUNIE</v>
      </c>
      <c r="E33" s="12">
        <f>E10</f>
        <v>9</v>
      </c>
      <c r="F33" s="20">
        <v>11287</v>
      </c>
      <c r="G33" s="53" t="s">
        <v>41</v>
      </c>
      <c r="J33" s="93"/>
      <c r="K33" s="73"/>
      <c r="L33" s="73"/>
      <c r="M33" s="94"/>
      <c r="N33" s="77"/>
    </row>
    <row r="34" spans="3:14" ht="13.5" thickBot="1">
      <c r="C34" s="71" t="s">
        <v>40</v>
      </c>
      <c r="D34" s="38"/>
      <c r="E34" s="38"/>
      <c r="F34" s="39">
        <f>SUM(F32)</f>
        <v>11287</v>
      </c>
      <c r="G34" s="49"/>
      <c r="J34" s="73"/>
      <c r="K34" s="25"/>
      <c r="L34" s="25"/>
      <c r="M34" s="74"/>
      <c r="N34" s="73"/>
    </row>
    <row r="35" spans="3:14" ht="12.75">
      <c r="C35" s="70" t="s">
        <v>44</v>
      </c>
      <c r="D35" s="46"/>
      <c r="E35" s="46"/>
      <c r="F35" s="47">
        <f>SUM(F36)</f>
        <v>0</v>
      </c>
      <c r="G35" s="48"/>
      <c r="J35" s="73"/>
      <c r="K35" s="25"/>
      <c r="L35" s="25"/>
      <c r="M35" s="74"/>
      <c r="N35" s="25"/>
    </row>
    <row r="36" spans="3:14" ht="12.75">
      <c r="C36" s="79" t="s">
        <v>43</v>
      </c>
      <c r="D36" s="21" t="str">
        <f>D10</f>
        <v>IUNIE</v>
      </c>
      <c r="E36" s="12">
        <f>E10</f>
        <v>9</v>
      </c>
      <c r="F36" s="20">
        <v>0</v>
      </c>
      <c r="G36" s="53" t="s">
        <v>46</v>
      </c>
      <c r="J36" s="93"/>
      <c r="K36" s="73"/>
      <c r="L36" s="25"/>
      <c r="M36" s="76"/>
      <c r="N36" s="77"/>
    </row>
    <row r="37" spans="3:14" ht="13.5" thickBot="1">
      <c r="C37" s="71" t="s">
        <v>45</v>
      </c>
      <c r="D37" s="38"/>
      <c r="E37" s="38"/>
      <c r="F37" s="39">
        <f>SUM(F35)</f>
        <v>0</v>
      </c>
      <c r="G37" s="49"/>
      <c r="J37" s="73"/>
      <c r="K37" s="25"/>
      <c r="L37" s="25"/>
      <c r="M37" s="74"/>
      <c r="N37" s="73"/>
    </row>
    <row r="38" spans="1:185" s="63" customFormat="1" ht="12.75">
      <c r="A38" s="64"/>
      <c r="B38" s="67"/>
      <c r="C38" s="70" t="s">
        <v>32</v>
      </c>
      <c r="D38" s="46"/>
      <c r="E38" s="46"/>
      <c r="F38" s="47">
        <f>SUM(F39)</f>
        <v>6290</v>
      </c>
      <c r="G38" s="48"/>
      <c r="H38" s="69"/>
      <c r="I38" s="69"/>
      <c r="J38" s="73"/>
      <c r="K38" s="25"/>
      <c r="L38" s="25"/>
      <c r="M38" s="74"/>
      <c r="N38" s="25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</row>
    <row r="39" spans="1:185" s="63" customFormat="1" ht="12.75">
      <c r="A39" s="64"/>
      <c r="B39" s="67"/>
      <c r="C39" s="30" t="s">
        <v>31</v>
      </c>
      <c r="D39" s="21" t="str">
        <f>D10</f>
        <v>IUNIE</v>
      </c>
      <c r="E39" s="12">
        <f>E10</f>
        <v>9</v>
      </c>
      <c r="F39" s="20">
        <v>6290</v>
      </c>
      <c r="G39" s="53" t="s">
        <v>34</v>
      </c>
      <c r="H39"/>
      <c r="I39"/>
      <c r="J39" s="75"/>
      <c r="K39" s="73"/>
      <c r="L39" s="73"/>
      <c r="M39" s="94"/>
      <c r="N39" s="77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6" customFormat="1" ht="13.5" thickBot="1">
      <c r="A40" s="65"/>
      <c r="B40" s="68"/>
      <c r="C40" s="71" t="s">
        <v>33</v>
      </c>
      <c r="D40" s="38"/>
      <c r="E40" s="38"/>
      <c r="F40" s="39">
        <f>F39</f>
        <v>6290</v>
      </c>
      <c r="G40" s="49"/>
      <c r="H40"/>
      <c r="I40"/>
      <c r="J40" s="73"/>
      <c r="K40" s="25"/>
      <c r="L40" s="25"/>
      <c r="M40" s="74"/>
      <c r="N40" s="7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3"/>
      <c r="D41" s="25"/>
      <c r="E41" s="25"/>
      <c r="F41" s="74"/>
      <c r="G41" s="25"/>
      <c r="J41" s="95"/>
      <c r="K41" s="95"/>
      <c r="L41" s="95"/>
      <c r="M41" s="95"/>
      <c r="N41" s="95"/>
    </row>
    <row r="42" spans="3:14" ht="12.75">
      <c r="C42" s="75"/>
      <c r="D42" s="73"/>
      <c r="E42" s="25"/>
      <c r="F42" s="76">
        <f>F10+F13+F24+F27+F33+F36+F39+F30</f>
        <v>288609</v>
      </c>
      <c r="G42" s="77"/>
      <c r="J42" s="95"/>
      <c r="K42" s="95"/>
      <c r="L42" s="95"/>
      <c r="M42" s="96"/>
      <c r="N42" s="95"/>
    </row>
    <row r="43" spans="3:7" ht="12.75">
      <c r="C43" s="73"/>
      <c r="D43" s="25"/>
      <c r="E43" s="25"/>
      <c r="F43" s="74"/>
      <c r="G43" s="78"/>
    </row>
    <row r="44" ht="12.75">
      <c r="F44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0">
      <selection activeCell="F22" sqref="F22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0.140625" style="0" customWidth="1"/>
    <col min="5" max="5" width="51.8515625" style="0" customWidth="1"/>
    <col min="6" max="6" width="11.0039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75</v>
      </c>
    </row>
    <row r="6" ht="42" customHeight="1"/>
    <row r="7" spans="1:6" ht="51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8" customFormat="1" ht="15.75">
      <c r="A8" s="62">
        <v>1</v>
      </c>
      <c r="B8" s="80">
        <v>44718</v>
      </c>
      <c r="C8" s="56" t="s">
        <v>77</v>
      </c>
      <c r="D8" s="57" t="s">
        <v>78</v>
      </c>
      <c r="E8" s="57" t="s">
        <v>58</v>
      </c>
      <c r="F8" s="81">
        <v>1883.07</v>
      </c>
    </row>
    <row r="9" spans="1:6" s="58" customFormat="1" ht="15.75">
      <c r="A9" s="62">
        <v>2</v>
      </c>
      <c r="B9" s="80">
        <v>44726</v>
      </c>
      <c r="C9" s="56" t="s">
        <v>79</v>
      </c>
      <c r="D9" s="57" t="s">
        <v>70</v>
      </c>
      <c r="E9" s="57" t="s">
        <v>71</v>
      </c>
      <c r="F9" s="97">
        <v>595</v>
      </c>
    </row>
    <row r="10" spans="1:6" s="58" customFormat="1" ht="15.75">
      <c r="A10" s="62">
        <v>3</v>
      </c>
      <c r="B10" s="80"/>
      <c r="C10" s="56" t="s">
        <v>80</v>
      </c>
      <c r="D10" s="57" t="s">
        <v>97</v>
      </c>
      <c r="E10" s="87" t="s">
        <v>98</v>
      </c>
      <c r="F10" s="81">
        <v>135</v>
      </c>
    </row>
    <row r="11" spans="1:6" s="58" customFormat="1" ht="15.75">
      <c r="A11" s="62">
        <v>4</v>
      </c>
      <c r="B11" s="80"/>
      <c r="C11" s="56" t="s">
        <v>81</v>
      </c>
      <c r="D11" s="57" t="s">
        <v>106</v>
      </c>
      <c r="E11" s="57" t="s">
        <v>107</v>
      </c>
      <c r="F11" s="81">
        <v>202.3</v>
      </c>
    </row>
    <row r="12" spans="1:6" s="58" customFormat="1" ht="15.75">
      <c r="A12" s="62">
        <v>5</v>
      </c>
      <c r="B12" s="56"/>
      <c r="C12" s="56" t="s">
        <v>82</v>
      </c>
      <c r="D12" s="57" t="s">
        <v>108</v>
      </c>
      <c r="E12" s="57" t="s">
        <v>69</v>
      </c>
      <c r="F12" s="81">
        <v>178.5</v>
      </c>
    </row>
    <row r="13" spans="1:6" s="58" customFormat="1" ht="15.75">
      <c r="A13" s="62">
        <v>6</v>
      </c>
      <c r="B13" s="56"/>
      <c r="C13" s="56" t="s">
        <v>83</v>
      </c>
      <c r="D13" s="87" t="s">
        <v>66</v>
      </c>
      <c r="E13" s="87" t="s">
        <v>99</v>
      </c>
      <c r="F13" s="97">
        <v>2298.47</v>
      </c>
    </row>
    <row r="14" spans="1:6" ht="15.75">
      <c r="A14" s="62">
        <v>7</v>
      </c>
      <c r="B14" s="80"/>
      <c r="C14" s="56" t="s">
        <v>84</v>
      </c>
      <c r="D14" s="57" t="s">
        <v>67</v>
      </c>
      <c r="E14" s="57" t="s">
        <v>68</v>
      </c>
      <c r="F14" s="81">
        <v>20.73</v>
      </c>
    </row>
    <row r="15" spans="1:6" ht="15.75">
      <c r="A15" s="62">
        <v>8</v>
      </c>
      <c r="B15" s="80"/>
      <c r="C15" s="56" t="s">
        <v>85</v>
      </c>
      <c r="D15" s="57" t="s">
        <v>100</v>
      </c>
      <c r="E15" s="57" t="s">
        <v>101</v>
      </c>
      <c r="F15" s="81">
        <v>210</v>
      </c>
    </row>
    <row r="16" spans="1:6" ht="15.75">
      <c r="A16" s="62">
        <v>9</v>
      </c>
      <c r="B16" s="80">
        <v>44741</v>
      </c>
      <c r="C16" s="56" t="s">
        <v>86</v>
      </c>
      <c r="D16" s="57" t="s">
        <v>51</v>
      </c>
      <c r="E16" s="57" t="s">
        <v>58</v>
      </c>
      <c r="F16" s="97">
        <v>12904.29</v>
      </c>
    </row>
    <row r="17" spans="1:6" ht="15.75">
      <c r="A17" s="62">
        <v>10</v>
      </c>
      <c r="B17" s="80"/>
      <c r="C17" s="56" t="s">
        <v>87</v>
      </c>
      <c r="D17" s="57" t="s">
        <v>102</v>
      </c>
      <c r="E17" s="57" t="s">
        <v>103</v>
      </c>
      <c r="F17" s="81">
        <v>139.17</v>
      </c>
    </row>
    <row r="18" spans="1:6" ht="15.75">
      <c r="A18" s="62">
        <v>11</v>
      </c>
      <c r="B18" s="63"/>
      <c r="C18" s="56" t="s">
        <v>88</v>
      </c>
      <c r="D18" s="57" t="s">
        <v>65</v>
      </c>
      <c r="E18" s="57" t="s">
        <v>59</v>
      </c>
      <c r="F18" s="81">
        <v>202.91</v>
      </c>
    </row>
    <row r="19" spans="1:6" ht="15.75">
      <c r="A19" s="62">
        <v>12</v>
      </c>
      <c r="B19" s="63"/>
      <c r="C19" s="56" t="s">
        <v>89</v>
      </c>
      <c r="D19" s="87" t="s">
        <v>104</v>
      </c>
      <c r="E19" s="87" t="s">
        <v>105</v>
      </c>
      <c r="F19" s="81">
        <v>66.15</v>
      </c>
    </row>
    <row r="20" spans="1:6" ht="15.75">
      <c r="A20" s="62">
        <v>13</v>
      </c>
      <c r="B20" s="63"/>
      <c r="C20" s="56" t="s">
        <v>90</v>
      </c>
      <c r="D20" s="57" t="s">
        <v>52</v>
      </c>
      <c r="E20" s="57" t="s">
        <v>59</v>
      </c>
      <c r="F20" s="97">
        <v>47.04</v>
      </c>
    </row>
    <row r="21" spans="1:6" ht="15.75">
      <c r="A21" s="62">
        <v>14</v>
      </c>
      <c r="B21" s="63"/>
      <c r="C21" s="56" t="s">
        <v>91</v>
      </c>
      <c r="D21" s="57" t="s">
        <v>109</v>
      </c>
      <c r="E21" s="57" t="s">
        <v>110</v>
      </c>
      <c r="F21" s="81">
        <v>1689.68</v>
      </c>
    </row>
    <row r="22" spans="1:6" ht="15.75">
      <c r="A22" s="62">
        <v>15</v>
      </c>
      <c r="B22" s="63"/>
      <c r="C22" s="56" t="s">
        <v>92</v>
      </c>
      <c r="D22" s="57" t="s">
        <v>73</v>
      </c>
      <c r="E22" s="57" t="s">
        <v>64</v>
      </c>
      <c r="F22" s="81">
        <v>482.56</v>
      </c>
    </row>
    <row r="23" spans="1:6" ht="15.75">
      <c r="A23" s="62">
        <v>16</v>
      </c>
      <c r="B23" s="101"/>
      <c r="C23" s="56" t="s">
        <v>93</v>
      </c>
      <c r="D23" s="87" t="s">
        <v>60</v>
      </c>
      <c r="E23" s="87" t="s">
        <v>74</v>
      </c>
      <c r="F23" s="81">
        <v>85</v>
      </c>
    </row>
    <row r="24" spans="1:6" ht="15.75">
      <c r="A24" s="62">
        <v>17</v>
      </c>
      <c r="B24" s="63"/>
      <c r="C24" s="56" t="s">
        <v>94</v>
      </c>
      <c r="D24" s="57" t="s">
        <v>51</v>
      </c>
      <c r="E24" s="57" t="s">
        <v>58</v>
      </c>
      <c r="F24" s="97">
        <v>26850</v>
      </c>
    </row>
    <row r="25" spans="1:6" ht="15.75">
      <c r="A25" s="62">
        <v>18</v>
      </c>
      <c r="B25" s="63"/>
      <c r="C25" s="56" t="s">
        <v>95</v>
      </c>
      <c r="D25" s="57" t="s">
        <v>61</v>
      </c>
      <c r="E25" s="57" t="s">
        <v>72</v>
      </c>
      <c r="F25" s="81">
        <v>77.72</v>
      </c>
    </row>
    <row r="26" spans="1:6" ht="15.75">
      <c r="A26" s="62">
        <v>19</v>
      </c>
      <c r="B26" s="63"/>
      <c r="C26" s="56" t="s">
        <v>96</v>
      </c>
      <c r="D26" s="57" t="s">
        <v>112</v>
      </c>
      <c r="E26" s="57" t="s">
        <v>113</v>
      </c>
      <c r="F26" s="81">
        <v>1451.8</v>
      </c>
    </row>
    <row r="27" spans="1:6" ht="15.75">
      <c r="A27" s="62">
        <v>23</v>
      </c>
      <c r="B27" s="101"/>
      <c r="C27" s="56" t="s">
        <v>111</v>
      </c>
      <c r="D27" s="57" t="s">
        <v>112</v>
      </c>
      <c r="E27" s="57" t="s">
        <v>113</v>
      </c>
      <c r="F27" s="63">
        <v>164.99</v>
      </c>
    </row>
    <row r="28" spans="1:6" ht="15.75">
      <c r="A28" s="62">
        <v>24</v>
      </c>
      <c r="B28" s="80"/>
      <c r="C28" s="56" t="s">
        <v>114</v>
      </c>
      <c r="D28" s="57" t="s">
        <v>57</v>
      </c>
      <c r="E28" s="57" t="s">
        <v>116</v>
      </c>
      <c r="F28" s="81">
        <v>312.97</v>
      </c>
    </row>
    <row r="29" spans="1:6" ht="15.75">
      <c r="A29" s="62">
        <v>25</v>
      </c>
      <c r="B29" s="80"/>
      <c r="C29" s="56" t="s">
        <v>115</v>
      </c>
      <c r="D29" s="57" t="s">
        <v>62</v>
      </c>
      <c r="E29" s="57" t="s">
        <v>63</v>
      </c>
      <c r="F29" s="81">
        <v>1800</v>
      </c>
    </row>
    <row r="30" spans="1:6" ht="15.75">
      <c r="A30" s="62">
        <v>26</v>
      </c>
      <c r="B30" s="80"/>
      <c r="C30" s="56" t="s">
        <v>117</v>
      </c>
      <c r="D30" s="87" t="s">
        <v>100</v>
      </c>
      <c r="E30" s="57" t="s">
        <v>101</v>
      </c>
      <c r="F30" s="81">
        <v>450</v>
      </c>
    </row>
    <row r="31" spans="1:6" ht="15.75">
      <c r="A31" s="62">
        <v>27</v>
      </c>
      <c r="B31" s="80"/>
      <c r="C31" s="56" t="s">
        <v>118</v>
      </c>
      <c r="D31" s="63"/>
      <c r="E31" s="57" t="s">
        <v>119</v>
      </c>
      <c r="F31" s="81">
        <f>30+41.89</f>
        <v>71.89</v>
      </c>
    </row>
    <row r="32" ht="15.75">
      <c r="F32" s="81">
        <f>SUM(F8:F31)</f>
        <v>52319.240000000005</v>
      </c>
    </row>
  </sheetData>
  <sheetProtection selectLockedCells="1" selectUnlockedCells="1"/>
  <hyperlinks>
    <hyperlink ref="D20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19" sqref="E19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75</v>
      </c>
      <c r="F8" s="54"/>
    </row>
    <row r="9" ht="32.25" customHeight="1"/>
    <row r="11" spans="4:9" ht="51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  <row r="16" spans="4:7" ht="15.75">
      <c r="D16" s="98"/>
      <c r="E16" s="99"/>
      <c r="F16" s="95"/>
      <c r="G16" s="10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2022-06-30T12:37:22Z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