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<sst xmlns="http://schemas.openxmlformats.org/spreadsheetml/2006/main" count="160" uniqueCount="135">
  <si>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</si>
  <si>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</si>
  <si>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</si>
  <si>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</si>
  <si>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</si>
  <si>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</si>
  <si>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</si>
  <si>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</si>
  <si>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</si>
  <si>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</si>
  <si>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</si>
  <si>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</si>
  <si>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</si>
  <si>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</si>
  <si>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</si>
  <si>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</si>
  <si>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</si>
  <si>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</si>
  <si>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</si>
  <si>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</si>
  <si>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</si>
  <si>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</si>
  <si>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</si>
  <si>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</si>
  <si>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</si>
  <si>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</si>
  <si>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</si>
  <si>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</si>
  <si>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</si>
  <si>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</si>
  <si>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</si>
  <si>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</si>
  <si>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</si>
  <si>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</si>
  <si>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</si>
  <si>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</si>
  <si>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</si>
  <si>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</si>
  <si>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</si>
  <si>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</si>
  <si>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</si>
  <si>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</si>
  <si>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ELECTRONIC SHOP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</si>
  <si>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</si>
  <si>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</si>
  <si>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</si>
  <si>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</si>
  <si>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</si>
  <si>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</si>
  <si>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</si>
  <si>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</si>
  <si>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servicii întreținere copiatoare</t>
  </si>
  <si>
    <t>SC FAN COURIER EXPRESS</t>
  </si>
  <si>
    <t>servicii curierat</t>
  </si>
  <si>
    <t>mentenanță sistem alarmă</t>
  </si>
  <si>
    <t>GENETIC MASTER BOVIS</t>
  </si>
  <si>
    <t>azot lichid</t>
  </si>
  <si>
    <t>10.01.13</t>
  </si>
  <si>
    <t>Subtotal 10.01.13</t>
  </si>
  <si>
    <t>Total 10.01.13</t>
  </si>
  <si>
    <t>diurnă</t>
  </si>
  <si>
    <t>EXCELLENT PROFESIONAL</t>
  </si>
  <si>
    <t>servicii curățenie</t>
  </si>
  <si>
    <t>octombrie</t>
  </si>
  <si>
    <t>01.11.2021-30.11.2021</t>
  </si>
  <si>
    <t>o.p.272</t>
  </si>
  <si>
    <t>o.p.273</t>
  </si>
  <si>
    <t>o.p.274</t>
  </si>
  <si>
    <t>o.p.275</t>
  </si>
  <si>
    <t>o.p.276</t>
  </si>
  <si>
    <t>o.p.277</t>
  </si>
  <si>
    <t>o.p.278</t>
  </si>
  <si>
    <t>o.p.279</t>
  </si>
  <si>
    <t>o.p.280</t>
  </si>
  <si>
    <t>o.p.281</t>
  </si>
  <si>
    <t>o.p.282</t>
  </si>
  <si>
    <t>o.p.283</t>
  </si>
  <si>
    <t>MUNICIPIUL ARAD</t>
  </si>
  <si>
    <t>redevență trim. III 2021</t>
  </si>
  <si>
    <t>dif. redevență trim. III 2021</t>
  </si>
  <si>
    <t>FEDERAȚIA PUBLISIND</t>
  </si>
  <si>
    <t>cheltuieli judecata decizie civilă 403/30.03.2021</t>
  </si>
  <si>
    <t>RETIM</t>
  </si>
  <si>
    <t>salubritate</t>
  </si>
  <si>
    <t>SAFETY BROKER</t>
  </si>
  <si>
    <t>RCA pentru AR21EPA,AR15EPA,AR08DJH,AR12APM</t>
  </si>
  <si>
    <t>ARCHIVE SERVICES</t>
  </si>
  <si>
    <t>servicii arhivare</t>
  </si>
  <si>
    <t>BRML</t>
  </si>
  <si>
    <t>servicii etalonare</t>
  </si>
  <si>
    <t>CMI LIAD</t>
  </si>
  <si>
    <t>servicii medicina muncii</t>
  </si>
  <si>
    <t>P PLUS SRL</t>
  </si>
  <si>
    <t>acumulatori laborator radioactivitate</t>
  </si>
  <si>
    <t>CISMAȘ DANIEL II</t>
  </si>
  <si>
    <t>verificare hidranti</t>
  </si>
  <si>
    <t>o.p.296</t>
  </si>
  <si>
    <t>ALIZEO KLIMA</t>
  </si>
  <si>
    <t>verificare aparate aer conditionat</t>
  </si>
  <si>
    <t>o.p.297</t>
  </si>
  <si>
    <t>o.p.298</t>
  </si>
  <si>
    <t>o.p.299</t>
  </si>
  <si>
    <t>o.p.300</t>
  </si>
  <si>
    <t>o.p.301</t>
  </si>
  <si>
    <t>o.p.302</t>
  </si>
  <si>
    <t>o.p.303</t>
  </si>
  <si>
    <t>o.p.304</t>
  </si>
  <si>
    <t>o.p.305</t>
  </si>
  <si>
    <t>o.p.306</t>
  </si>
  <si>
    <t>o.p.307</t>
  </si>
  <si>
    <t>CLARA SRL</t>
  </si>
  <si>
    <t>reparații jaluzele</t>
  </si>
  <si>
    <t>D&amp;L GUARD</t>
  </si>
  <si>
    <t>intretinere echipamente telefonice</t>
  </si>
  <si>
    <t>DJEMBA SRL</t>
  </si>
  <si>
    <t>dif. Factura intret. Copiatoare</t>
  </si>
  <si>
    <t>o.p.308</t>
  </si>
  <si>
    <t>o.p.309</t>
  </si>
  <si>
    <t>o.p.310</t>
  </si>
  <si>
    <t>o.p.311</t>
  </si>
  <si>
    <t>o.p.312</t>
  </si>
  <si>
    <t>o.p.313</t>
  </si>
  <si>
    <t>SERVICE MOBIL PSI</t>
  </si>
  <si>
    <t>verifcare stingătoare auto</t>
  </si>
  <si>
    <t>TERMOTEX</t>
  </si>
  <si>
    <t>curățat coș centrală termică</t>
  </si>
  <si>
    <t>VERBIȚĂ</t>
  </si>
  <si>
    <t>ITP auto</t>
  </si>
  <si>
    <t>reparații auto</t>
  </si>
  <si>
    <t>INSTAL GROUP</t>
  </si>
  <si>
    <t>reparații centrală termică gaze naturale</t>
  </si>
  <si>
    <t>SELGROS CASH&amp;CARRY</t>
  </si>
  <si>
    <t>materiale diverse,anvelope auto</t>
  </si>
  <si>
    <t>Perioada 01.11.2021-31.11.2021</t>
  </si>
  <si>
    <t>computere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</si>
</sst>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41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4" fontId="21" fillId="0" borderId="57" xfId="0" applyNumberFormat="1" applyFont="1" applyFill="1" applyBorder="1" applyAlignment="1">
      <alignment horizontal="right"/>
    </xf>
    <xf numFmtId="0" fontId="21" fillId="0" borderId="57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1">
      <selection activeCell="G45" sqref="G4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64</v>
      </c>
      <c r="H6" s="2"/>
    </row>
    <row r="7" spans="4:6" ht="13.5" thickBot="1">
      <c r="D7" s="1"/>
      <c r="E7" s="1"/>
      <c r="F7" s="1"/>
    </row>
    <row r="8" spans="3:7" ht="13.5" thickBot="1">
      <c r="C8" s="46" t="s">
        <v>21</v>
      </c>
      <c r="D8" s="47" t="s">
        <v>23</v>
      </c>
      <c r="E8" s="47" t="s">
        <v>1</v>
      </c>
      <c r="F8" s="47" t="s">
        <v>2</v>
      </c>
      <c r="G8" s="48" t="s">
        <v>24</v>
      </c>
    </row>
    <row r="9" spans="3:7" ht="12.75">
      <c r="C9" s="37" t="s">
        <v>8</v>
      </c>
      <c r="D9" s="38"/>
      <c r="E9" s="38"/>
      <c r="F9" s="39">
        <f>SUM(F10)</f>
        <v>211963</v>
      </c>
      <c r="G9" s="40"/>
    </row>
    <row r="10" spans="3:7" ht="12.75">
      <c r="C10" s="41" t="s">
        <v>9</v>
      </c>
      <c r="D10" s="19" t="s">
        <v>63</v>
      </c>
      <c r="E10" s="10">
        <v>9</v>
      </c>
      <c r="F10" s="11">
        <v>211963</v>
      </c>
      <c r="G10" s="27" t="s">
        <v>22</v>
      </c>
    </row>
    <row r="11" spans="3:7" ht="13.5" thickBot="1">
      <c r="C11" s="33" t="s">
        <v>11</v>
      </c>
      <c r="D11" s="55"/>
      <c r="E11" s="34"/>
      <c r="F11" s="35">
        <f>F10</f>
        <v>211963</v>
      </c>
      <c r="G11" s="36"/>
    </row>
    <row r="12" spans="3:7" ht="12.75">
      <c r="C12" s="22" t="s">
        <v>19</v>
      </c>
      <c r="D12" s="56"/>
      <c r="E12" s="23"/>
      <c r="F12" s="24">
        <f>SUM(F13)</f>
        <v>23625</v>
      </c>
      <c r="G12" s="25"/>
    </row>
    <row r="13" spans="3:7" ht="12.75">
      <c r="C13" s="26" t="s">
        <v>18</v>
      </c>
      <c r="D13" s="19" t="str">
        <f>D10</f>
        <v>octombrie</v>
      </c>
      <c r="E13" s="10">
        <f>E10</f>
        <v>9</v>
      </c>
      <c r="F13" s="11">
        <v>23625</v>
      </c>
      <c r="G13" s="49" t="s">
        <v>41</v>
      </c>
    </row>
    <row r="14" spans="3:7" ht="12.75" hidden="1">
      <c r="C14" s="26"/>
      <c r="D14" s="10"/>
      <c r="E14" s="10"/>
      <c r="F14" s="11"/>
      <c r="G14" s="27" t="s">
        <v>12</v>
      </c>
    </row>
    <row r="15" spans="3:7" ht="12.75" hidden="1">
      <c r="C15" s="26"/>
      <c r="D15" s="10"/>
      <c r="E15" s="10"/>
      <c r="F15" s="11"/>
      <c r="G15" s="27" t="s">
        <v>12</v>
      </c>
    </row>
    <row r="16" spans="3:7" ht="12.75" hidden="1">
      <c r="C16" s="28"/>
      <c r="D16" s="14"/>
      <c r="E16" s="14">
        <v>24</v>
      </c>
      <c r="F16" s="15">
        <v>2135</v>
      </c>
      <c r="G16" s="27" t="s">
        <v>12</v>
      </c>
    </row>
    <row r="17" spans="3:7" ht="12.75" hidden="1">
      <c r="C17" s="28"/>
      <c r="D17" s="14"/>
      <c r="E17" s="14"/>
      <c r="F17" s="15"/>
      <c r="G17" s="27"/>
    </row>
    <row r="18" spans="3:7" ht="12.75" hidden="1">
      <c r="C18" s="28"/>
      <c r="D18" s="14"/>
      <c r="E18" s="14"/>
      <c r="F18" s="15"/>
      <c r="G18" s="27"/>
    </row>
    <row r="19" spans="3:7" ht="13.5" hidden="1" thickBot="1">
      <c r="C19" s="29" t="s">
        <v>13</v>
      </c>
      <c r="D19" s="12"/>
      <c r="E19" s="12"/>
      <c r="F19" s="13">
        <f>SUM(F12:F18)</f>
        <v>49385</v>
      </c>
      <c r="G19" s="30"/>
    </row>
    <row r="20" spans="3:7" ht="12.75" hidden="1">
      <c r="C20" s="31" t="s">
        <v>14</v>
      </c>
      <c r="D20" s="16"/>
      <c r="E20" s="16"/>
      <c r="F20" s="17">
        <v>40030</v>
      </c>
      <c r="G20" s="32"/>
    </row>
    <row r="21" spans="3:7" ht="12.75" hidden="1">
      <c r="C21" s="26" t="s">
        <v>15</v>
      </c>
      <c r="D21" s="21" t="s">
        <v>10</v>
      </c>
      <c r="E21" s="10"/>
      <c r="F21" s="11"/>
      <c r="G21" s="27"/>
    </row>
    <row r="22" spans="3:7" ht="13.5" thickBot="1">
      <c r="C22" s="57" t="s">
        <v>20</v>
      </c>
      <c r="D22" s="21"/>
      <c r="E22" s="14"/>
      <c r="F22" s="15">
        <f>F13</f>
        <v>23625</v>
      </c>
      <c r="G22" s="51"/>
    </row>
    <row r="23" spans="3:7" ht="12.75">
      <c r="C23" s="66" t="s">
        <v>35</v>
      </c>
      <c r="D23" s="42"/>
      <c r="E23" s="42"/>
      <c r="F23" s="43">
        <f>SUM(F24)</f>
        <v>502</v>
      </c>
      <c r="G23" s="44"/>
    </row>
    <row r="24" spans="3:7" ht="12.75">
      <c r="C24" s="75" t="s">
        <v>34</v>
      </c>
      <c r="D24" s="19" t="str">
        <f>D10</f>
        <v>octombrie</v>
      </c>
      <c r="E24" s="10">
        <f>E10</f>
        <v>9</v>
      </c>
      <c r="F24" s="18">
        <v>502</v>
      </c>
      <c r="G24" s="49" t="s">
        <v>36</v>
      </c>
    </row>
    <row r="25" spans="3:7" ht="13.5" thickBot="1">
      <c r="C25" s="67" t="s">
        <v>13</v>
      </c>
      <c r="D25" s="34"/>
      <c r="E25" s="34"/>
      <c r="F25" s="35">
        <f>SUM(F23)</f>
        <v>502</v>
      </c>
      <c r="G25" s="45"/>
    </row>
    <row r="26" spans="3:7" ht="12.75">
      <c r="C26" s="66" t="s">
        <v>48</v>
      </c>
      <c r="D26" s="42"/>
      <c r="E26" s="42"/>
      <c r="F26" s="43">
        <f>SUM(F27)</f>
        <v>0</v>
      </c>
      <c r="G26" s="44"/>
    </row>
    <row r="27" spans="3:7" ht="12.75">
      <c r="C27" s="75" t="s">
        <v>47</v>
      </c>
      <c r="D27" s="19" t="str">
        <f>D10</f>
        <v>octombrie</v>
      </c>
      <c r="E27" s="10">
        <f>E10</f>
        <v>9</v>
      </c>
      <c r="F27" s="18">
        <v>0</v>
      </c>
      <c r="G27" s="49" t="s">
        <v>50</v>
      </c>
    </row>
    <row r="28" spans="3:7" ht="13.5" thickBot="1">
      <c r="C28" s="67" t="s">
        <v>49</v>
      </c>
      <c r="D28" s="34"/>
      <c r="E28" s="34"/>
      <c r="F28" s="35">
        <f>SUM(F26)</f>
        <v>0</v>
      </c>
      <c r="G28" s="45"/>
    </row>
    <row r="29" spans="3:7" ht="12.75">
      <c r="C29" s="78" t="s">
        <v>58</v>
      </c>
      <c r="D29" s="79"/>
      <c r="E29" s="79"/>
      <c r="F29" s="80">
        <f>SUM(F30)</f>
        <v>0</v>
      </c>
      <c r="G29" s="81"/>
    </row>
    <row r="30" spans="3:7" ht="12.75">
      <c r="C30" s="78" t="s">
        <v>57</v>
      </c>
      <c r="D30" s="79" t="str">
        <f>D13</f>
        <v>octombrie</v>
      </c>
      <c r="E30" s="79"/>
      <c r="F30" s="80">
        <v>0</v>
      </c>
      <c r="G30" s="82" t="s">
        <v>60</v>
      </c>
    </row>
    <row r="31" spans="3:7" ht="13.5" thickBot="1">
      <c r="C31" s="78" t="s">
        <v>59</v>
      </c>
      <c r="D31" s="79"/>
      <c r="E31" s="79"/>
      <c r="F31" s="80">
        <f>SUM(F29)</f>
        <v>0</v>
      </c>
      <c r="G31" s="81"/>
    </row>
    <row r="32" spans="3:7" ht="12.75">
      <c r="C32" s="66" t="s">
        <v>37</v>
      </c>
      <c r="D32" s="42"/>
      <c r="E32" s="42"/>
      <c r="F32" s="43">
        <f>SUM(F33)</f>
        <v>9148</v>
      </c>
      <c r="G32" s="44"/>
    </row>
    <row r="33" spans="3:7" ht="12.75">
      <c r="C33" s="75" t="s">
        <v>38</v>
      </c>
      <c r="D33" s="19" t="str">
        <f>D10</f>
        <v>octombrie</v>
      </c>
      <c r="E33" s="10">
        <f>E10</f>
        <v>9</v>
      </c>
      <c r="F33" s="18">
        <v>9148</v>
      </c>
      <c r="G33" s="49" t="s">
        <v>40</v>
      </c>
    </row>
    <row r="34" spans="3:7" ht="13.5" thickBot="1">
      <c r="C34" s="67" t="s">
        <v>39</v>
      </c>
      <c r="D34" s="34"/>
      <c r="E34" s="34"/>
      <c r="F34" s="35">
        <f>SUM(F32)</f>
        <v>9148</v>
      </c>
      <c r="G34" s="45"/>
    </row>
    <row r="35" spans="3:7" ht="12.75">
      <c r="C35" s="66" t="s">
        <v>44</v>
      </c>
      <c r="D35" s="42"/>
      <c r="E35" s="42"/>
      <c r="F35" s="43">
        <f>SUM(F36)</f>
        <v>0</v>
      </c>
      <c r="G35" s="44"/>
    </row>
    <row r="36" spans="3:7" ht="12.75">
      <c r="C36" s="75" t="s">
        <v>43</v>
      </c>
      <c r="D36" s="19" t="str">
        <f>D10</f>
        <v>octombrie</v>
      </c>
      <c r="E36" s="10">
        <f>E10</f>
        <v>9</v>
      </c>
      <c r="F36" s="18">
        <v>0</v>
      </c>
      <c r="G36" s="49" t="s">
        <v>46</v>
      </c>
    </row>
    <row r="37" spans="3:7" ht="13.5" thickBot="1">
      <c r="C37" s="67" t="s">
        <v>45</v>
      </c>
      <c r="D37" s="34"/>
      <c r="E37" s="34"/>
      <c r="F37" s="35">
        <f>SUM(F35)</f>
        <v>0</v>
      </c>
      <c r="G37" s="45"/>
    </row>
    <row r="38" spans="1:185" s="59" customFormat="1" ht="12.75">
      <c r="A38" s="60"/>
      <c r="B38" s="63"/>
      <c r="C38" s="66" t="s">
        <v>31</v>
      </c>
      <c r="D38" s="42"/>
      <c r="E38" s="42"/>
      <c r="F38" s="43">
        <f>SUM(F39)</f>
        <v>5440</v>
      </c>
      <c r="G38" s="4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</row>
    <row r="39" spans="1:185" s="59" customFormat="1" ht="12.75">
      <c r="A39" s="60"/>
      <c r="B39" s="63"/>
      <c r="C39" s="26" t="s">
        <v>30</v>
      </c>
      <c r="D39" s="19" t="str">
        <f>D10</f>
        <v>octombrie</v>
      </c>
      <c r="E39" s="10">
        <f>E10</f>
        <v>9</v>
      </c>
      <c r="F39" s="18">
        <v>5440</v>
      </c>
      <c r="G39" s="49" t="s">
        <v>33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2" customFormat="1" ht="13.5" thickBot="1">
      <c r="A40" s="61"/>
      <c r="B40" s="64"/>
      <c r="C40" s="67" t="s">
        <v>32</v>
      </c>
      <c r="D40" s="34"/>
      <c r="E40" s="34"/>
      <c r="F40" s="35">
        <f>F39</f>
        <v>5440</v>
      </c>
      <c r="G40" s="45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7" ht="12.75">
      <c r="C41" s="69"/>
      <c r="D41" s="21"/>
      <c r="E41" s="21"/>
      <c r="F41" s="70"/>
      <c r="G41" s="21"/>
    </row>
    <row r="42" spans="3:7" ht="12.75">
      <c r="C42" s="71"/>
      <c r="D42" s="69"/>
      <c r="E42" s="21"/>
      <c r="F42" s="72">
        <f>F10+F13+F24+F27+F33+F36+F39+F30</f>
        <v>250678</v>
      </c>
      <c r="G42" s="73"/>
    </row>
    <row r="43" spans="3:7" ht="12.75">
      <c r="C43" s="69"/>
      <c r="D43" s="21"/>
      <c r="E43" s="21"/>
      <c r="F43" s="70"/>
      <c r="G43" s="74"/>
    </row>
    <row r="44" ht="12.75">
      <c r="F44" s="6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F19" sqref="F19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3.00390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64</v>
      </c>
    </row>
    <row r="6" ht="42" customHeight="1"/>
    <row r="7" spans="1:6" ht="51">
      <c r="A7" s="8" t="s">
        <v>3</v>
      </c>
      <c r="B7" s="8" t="s">
        <v>4</v>
      </c>
      <c r="C7" s="9" t="s">
        <v>26</v>
      </c>
      <c r="D7" s="8" t="s">
        <v>5</v>
      </c>
      <c r="E7" s="8" t="s">
        <v>6</v>
      </c>
      <c r="F7" s="8" t="s">
        <v>7</v>
      </c>
    </row>
    <row r="8" spans="1:6" s="54" customFormat="1" ht="15.75">
      <c r="A8" s="58">
        <v>1</v>
      </c>
      <c r="B8" s="76">
        <v>44503</v>
      </c>
      <c r="C8" s="52" t="s">
        <v>65</v>
      </c>
      <c r="D8" s="53" t="s">
        <v>77</v>
      </c>
      <c r="E8" s="53" t="s">
        <v>78</v>
      </c>
      <c r="F8" s="77">
        <v>967.16</v>
      </c>
    </row>
    <row r="9" spans="1:6" s="54" customFormat="1" ht="15.75">
      <c r="A9" s="58">
        <v>2</v>
      </c>
      <c r="B9" s="76"/>
      <c r="C9" s="52" t="s">
        <v>66</v>
      </c>
      <c r="D9" s="53" t="s">
        <v>77</v>
      </c>
      <c r="E9" s="53" t="s">
        <v>79</v>
      </c>
      <c r="F9" s="77">
        <v>13.15</v>
      </c>
    </row>
    <row r="10" spans="1:6" s="54" customFormat="1" ht="15.75">
      <c r="A10" s="58">
        <v>3</v>
      </c>
      <c r="B10" s="52"/>
      <c r="C10" s="52" t="s">
        <v>67</v>
      </c>
      <c r="D10" s="53" t="s">
        <v>80</v>
      </c>
      <c r="E10" s="53" t="s">
        <v>81</v>
      </c>
      <c r="F10" s="77">
        <v>1000</v>
      </c>
    </row>
    <row r="11" spans="1:6" s="54" customFormat="1" ht="15.75">
      <c r="A11" s="58">
        <v>4</v>
      </c>
      <c r="B11" s="76">
        <v>44509</v>
      </c>
      <c r="C11" s="52" t="s">
        <v>68</v>
      </c>
      <c r="D11" s="53" t="s">
        <v>55</v>
      </c>
      <c r="E11" s="53" t="s">
        <v>56</v>
      </c>
      <c r="F11" s="77">
        <v>6016.64</v>
      </c>
    </row>
    <row r="12" spans="1:6" s="54" customFormat="1" ht="15.75">
      <c r="A12" s="58">
        <v>5</v>
      </c>
      <c r="B12" s="76">
        <v>44510</v>
      </c>
      <c r="C12" s="52" t="s">
        <v>69</v>
      </c>
      <c r="D12" s="53" t="s">
        <v>82</v>
      </c>
      <c r="E12" s="53" t="s">
        <v>83</v>
      </c>
      <c r="F12" s="77">
        <v>115</v>
      </c>
    </row>
    <row r="13" spans="1:6" ht="15.75">
      <c r="A13" s="58">
        <v>6</v>
      </c>
      <c r="B13" s="76"/>
      <c r="C13" s="52" t="s">
        <v>70</v>
      </c>
      <c r="D13" s="53" t="s">
        <v>52</v>
      </c>
      <c r="E13" s="53" t="s">
        <v>53</v>
      </c>
      <c r="F13" s="77">
        <v>40</v>
      </c>
    </row>
    <row r="14" spans="1:6" ht="14.25" customHeight="1">
      <c r="A14" s="58">
        <v>7</v>
      </c>
      <c r="B14" s="52"/>
      <c r="C14" s="52" t="s">
        <v>71</v>
      </c>
      <c r="D14" s="53" t="s">
        <v>84</v>
      </c>
      <c r="E14" s="53" t="s">
        <v>85</v>
      </c>
      <c r="F14" s="83">
        <v>2749.83</v>
      </c>
    </row>
    <row r="15" spans="1:6" ht="15.75">
      <c r="A15" s="58">
        <v>8</v>
      </c>
      <c r="B15" s="52"/>
      <c r="C15" s="52" t="s">
        <v>72</v>
      </c>
      <c r="D15" s="85" t="s">
        <v>86</v>
      </c>
      <c r="E15" s="84" t="s">
        <v>87</v>
      </c>
      <c r="F15" s="77">
        <v>3000</v>
      </c>
    </row>
    <row r="16" spans="1:6" ht="15.75">
      <c r="A16" s="58">
        <v>9</v>
      </c>
      <c r="B16" s="76">
        <v>44518</v>
      </c>
      <c r="C16" s="52" t="s">
        <v>73</v>
      </c>
      <c r="D16" s="53" t="s">
        <v>88</v>
      </c>
      <c r="E16" s="53" t="s">
        <v>89</v>
      </c>
      <c r="F16" s="77">
        <v>805.84</v>
      </c>
    </row>
    <row r="17" spans="1:6" ht="15.75">
      <c r="A17" s="58">
        <v>10</v>
      </c>
      <c r="B17" s="52"/>
      <c r="C17" s="52" t="s">
        <v>74</v>
      </c>
      <c r="D17" s="84" t="s">
        <v>90</v>
      </c>
      <c r="E17" s="84" t="s">
        <v>91</v>
      </c>
      <c r="F17" s="77">
        <v>309</v>
      </c>
    </row>
    <row r="18" spans="1:6" ht="15.75">
      <c r="A18" s="58">
        <v>11</v>
      </c>
      <c r="B18" s="52"/>
      <c r="C18" s="52" t="s">
        <v>75</v>
      </c>
      <c r="D18" s="84" t="s">
        <v>92</v>
      </c>
      <c r="E18" s="84" t="s">
        <v>93</v>
      </c>
      <c r="F18" s="83">
        <v>779.93</v>
      </c>
    </row>
    <row r="19" spans="1:6" ht="15.75">
      <c r="A19" s="58">
        <v>12</v>
      </c>
      <c r="B19" s="52"/>
      <c r="C19" s="52" t="s">
        <v>76</v>
      </c>
      <c r="D19" s="53" t="s">
        <v>94</v>
      </c>
      <c r="E19" s="53" t="s">
        <v>95</v>
      </c>
      <c r="F19" s="77">
        <v>210</v>
      </c>
    </row>
    <row r="20" spans="1:6" ht="15.75">
      <c r="A20" s="58">
        <v>13</v>
      </c>
      <c r="B20" s="76">
        <v>44525</v>
      </c>
      <c r="C20" s="52" t="s">
        <v>96</v>
      </c>
      <c r="D20" s="53" t="s">
        <v>97</v>
      </c>
      <c r="E20" s="53" t="s">
        <v>98</v>
      </c>
      <c r="F20" s="77">
        <v>3450</v>
      </c>
    </row>
    <row r="21" spans="1:7" ht="15.75">
      <c r="A21" s="58">
        <v>14</v>
      </c>
      <c r="B21" s="59"/>
      <c r="C21" s="52" t="s">
        <v>99</v>
      </c>
      <c r="D21" s="84" t="s">
        <v>86</v>
      </c>
      <c r="E21" s="84" t="s">
        <v>87</v>
      </c>
      <c r="F21" s="83">
        <v>7000</v>
      </c>
      <c r="G21" s="54"/>
    </row>
    <row r="22" spans="1:6" ht="15.75">
      <c r="A22" s="58">
        <v>15</v>
      </c>
      <c r="B22" s="52"/>
      <c r="C22" s="52" t="s">
        <v>100</v>
      </c>
      <c r="D22" s="53" t="s">
        <v>90</v>
      </c>
      <c r="E22" s="53" t="s">
        <v>91</v>
      </c>
      <c r="F22" s="77">
        <v>135</v>
      </c>
    </row>
    <row r="23" spans="1:6" ht="15.75">
      <c r="A23" s="58">
        <v>16</v>
      </c>
      <c r="B23" s="59"/>
      <c r="C23" s="52" t="s">
        <v>101</v>
      </c>
      <c r="D23" s="53" t="s">
        <v>90</v>
      </c>
      <c r="E23" s="53" t="s">
        <v>91</v>
      </c>
      <c r="F23" s="77">
        <v>1176</v>
      </c>
    </row>
    <row r="24" spans="1:6" ht="15.75">
      <c r="A24" s="58">
        <v>17</v>
      </c>
      <c r="B24" s="59"/>
      <c r="C24" s="52" t="s">
        <v>102</v>
      </c>
      <c r="D24" s="53" t="s">
        <v>110</v>
      </c>
      <c r="E24" s="53" t="s">
        <v>111</v>
      </c>
      <c r="F24" s="77">
        <v>297.5</v>
      </c>
    </row>
    <row r="25" spans="1:6" ht="15.75">
      <c r="A25" s="58">
        <v>18</v>
      </c>
      <c r="B25" s="59"/>
      <c r="C25" s="52" t="s">
        <v>103</v>
      </c>
      <c r="D25" s="53" t="s">
        <v>112</v>
      </c>
      <c r="E25" s="53" t="s">
        <v>54</v>
      </c>
      <c r="F25" s="77">
        <v>178.5</v>
      </c>
    </row>
    <row r="26" spans="1:6" ht="15.75">
      <c r="A26" s="58">
        <v>19</v>
      </c>
      <c r="B26" s="59"/>
      <c r="C26" s="52" t="s">
        <v>104</v>
      </c>
      <c r="D26" s="53" t="s">
        <v>114</v>
      </c>
      <c r="E26" s="53" t="s">
        <v>113</v>
      </c>
      <c r="F26" s="77">
        <v>178.5</v>
      </c>
    </row>
    <row r="27" spans="1:6" ht="15.75">
      <c r="A27" s="58">
        <v>20</v>
      </c>
      <c r="B27" s="59"/>
      <c r="C27" s="52" t="s">
        <v>105</v>
      </c>
      <c r="D27" s="53" t="s">
        <v>42</v>
      </c>
      <c r="E27" s="84" t="s">
        <v>115</v>
      </c>
      <c r="F27" s="83">
        <v>71.99</v>
      </c>
    </row>
    <row r="28" spans="1:6" ht="15.75">
      <c r="A28" s="58">
        <v>21</v>
      </c>
      <c r="B28" s="76"/>
      <c r="C28" s="52" t="s">
        <v>106</v>
      </c>
      <c r="D28" s="53" t="s">
        <v>42</v>
      </c>
      <c r="E28" s="53" t="s">
        <v>51</v>
      </c>
      <c r="F28" s="77">
        <v>312.97</v>
      </c>
    </row>
    <row r="29" spans="1:6" ht="15.75">
      <c r="A29" s="58">
        <v>22</v>
      </c>
      <c r="B29" s="76"/>
      <c r="C29" s="52" t="s">
        <v>107</v>
      </c>
      <c r="D29" s="53" t="s">
        <v>61</v>
      </c>
      <c r="E29" s="53" t="s">
        <v>62</v>
      </c>
      <c r="F29" s="77">
        <v>1800</v>
      </c>
    </row>
    <row r="30" spans="1:6" ht="15.75">
      <c r="A30" s="58">
        <v>23</v>
      </c>
      <c r="B30" s="76"/>
      <c r="C30" s="52" t="s">
        <v>108</v>
      </c>
      <c r="D30" s="53" t="s">
        <v>122</v>
      </c>
      <c r="E30" s="53" t="s">
        <v>123</v>
      </c>
      <c r="F30" s="77">
        <v>35.7</v>
      </c>
    </row>
    <row r="31" spans="1:6" ht="15.75">
      <c r="A31" s="58">
        <v>24</v>
      </c>
      <c r="B31" s="76"/>
      <c r="C31" s="52" t="s">
        <v>109</v>
      </c>
      <c r="D31" s="53" t="s">
        <v>124</v>
      </c>
      <c r="E31" s="53" t="s">
        <v>125</v>
      </c>
      <c r="F31" s="77">
        <v>700</v>
      </c>
    </row>
    <row r="32" spans="1:6" ht="15.75">
      <c r="A32" s="58">
        <v>25</v>
      </c>
      <c r="B32" s="76"/>
      <c r="C32" s="52" t="s">
        <v>116</v>
      </c>
      <c r="D32" s="53" t="s">
        <v>126</v>
      </c>
      <c r="E32" s="53" t="s">
        <v>127</v>
      </c>
      <c r="F32" s="77">
        <v>100</v>
      </c>
    </row>
    <row r="33" spans="1:6" ht="15.75">
      <c r="A33" s="58">
        <v>26</v>
      </c>
      <c r="B33" s="76"/>
      <c r="C33" s="52" t="s">
        <v>117</v>
      </c>
      <c r="D33" s="53" t="s">
        <v>126</v>
      </c>
      <c r="E33" s="53" t="s">
        <v>128</v>
      </c>
      <c r="F33" s="77">
        <v>516.5</v>
      </c>
    </row>
    <row r="34" spans="1:6" ht="15.75">
      <c r="A34" s="58">
        <v>27</v>
      </c>
      <c r="B34" s="76">
        <v>44526</v>
      </c>
      <c r="C34" s="52" t="s">
        <v>118</v>
      </c>
      <c r="D34" s="53" t="s">
        <v>112</v>
      </c>
      <c r="E34" s="53" t="s">
        <v>54</v>
      </c>
      <c r="F34" s="77">
        <v>178.5</v>
      </c>
    </row>
    <row r="35" spans="1:6" ht="15.75">
      <c r="A35" s="58">
        <v>28</v>
      </c>
      <c r="B35" s="76"/>
      <c r="C35" s="52" t="s">
        <v>119</v>
      </c>
      <c r="D35" s="53" t="s">
        <v>129</v>
      </c>
      <c r="E35" s="53" t="s">
        <v>130</v>
      </c>
      <c r="F35" s="77">
        <v>250</v>
      </c>
    </row>
    <row r="36" spans="1:6" ht="15.75">
      <c r="A36" s="58">
        <v>29</v>
      </c>
      <c r="B36" s="76"/>
      <c r="C36" s="52" t="s">
        <v>120</v>
      </c>
      <c r="D36" s="53" t="s">
        <v>131</v>
      </c>
      <c r="E36" s="53" t="s">
        <v>132</v>
      </c>
      <c r="F36" s="77">
        <v>1872.01</v>
      </c>
    </row>
    <row r="37" spans="1:2" ht="15.75">
      <c r="A37" s="86"/>
      <c r="B37" s="87"/>
    </row>
    <row r="38" ht="15.75">
      <c r="F38" s="77">
        <f>SUM(F8:F36)-89</f>
        <v>34170.72000000001</v>
      </c>
    </row>
    <row r="62" ht="30.75" customHeight="1"/>
  </sheetData>
  <sheetProtection selectLockedCells="1" selectUnlockedCells="1"/>
  <hyperlinks>
    <hyperlink ref="D14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4">
      <selection activeCell="F23" sqref="F23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0" t="s">
        <v>28</v>
      </c>
      <c r="B1" s="50"/>
      <c r="C1" s="50"/>
      <c r="D1" s="50"/>
      <c r="E1" s="50"/>
    </row>
    <row r="5" spans="3:11" ht="12.75">
      <c r="C5" s="50" t="s">
        <v>29</v>
      </c>
      <c r="D5" s="50"/>
      <c r="E5" s="50"/>
      <c r="F5" s="50"/>
      <c r="G5" s="50"/>
      <c r="H5" s="50"/>
      <c r="I5" s="50"/>
      <c r="J5" s="50"/>
      <c r="K5" s="50"/>
    </row>
    <row r="8" spans="4:6" ht="12.75">
      <c r="D8" s="50" t="s">
        <v>133</v>
      </c>
      <c r="E8" s="50" t="s">
        <v>64</v>
      </c>
      <c r="F8" s="50"/>
    </row>
    <row r="9" ht="32.25" customHeight="1"/>
    <row r="11" spans="4:9" ht="51">
      <c r="D11" s="8" t="s">
        <v>3</v>
      </c>
      <c r="E11" s="8" t="s">
        <v>4</v>
      </c>
      <c r="F11" s="9" t="s">
        <v>26</v>
      </c>
      <c r="G11" s="8" t="s">
        <v>5</v>
      </c>
      <c r="H11" s="8" t="s">
        <v>6</v>
      </c>
      <c r="I11" s="8" t="s">
        <v>7</v>
      </c>
    </row>
    <row r="12" spans="4:9" ht="15.75">
      <c r="D12" s="7">
        <v>1</v>
      </c>
      <c r="E12" s="20">
        <v>44526</v>
      </c>
      <c r="F12" s="52" t="s">
        <v>121</v>
      </c>
      <c r="G12" s="53" t="s">
        <v>42</v>
      </c>
      <c r="H12" s="53" t="s">
        <v>134</v>
      </c>
      <c r="I12" s="77">
        <v>23922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2021-12-29T11:58:00Z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