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36" i="1"/>
  <c r="D33" i="1"/>
  <c r="E32" i="1"/>
  <c r="D32" i="1"/>
  <c r="E28" i="1"/>
  <c r="D28" i="1"/>
  <c r="D36" i="1" s="1"/>
  <c r="D27" i="1"/>
  <c r="D35" i="1" s="1"/>
  <c r="E25" i="1"/>
  <c r="D25" i="1"/>
</calcChain>
</file>

<file path=xl/sharedStrings.xml><?xml version="1.0" encoding="utf-8"?>
<sst xmlns="http://schemas.openxmlformats.org/spreadsheetml/2006/main" count="109" uniqueCount="92">
  <si>
    <t>APM ARAD</t>
  </si>
  <si>
    <t>ANEXA 2</t>
  </si>
  <si>
    <t xml:space="preserve"> CONTUL DE REZULTAT PATRIMONIAL</t>
  </si>
  <si>
    <t>cod 02</t>
  </si>
  <si>
    <t xml:space="preserve">Nr. </t>
  </si>
  <si>
    <t>DENUMIREA INDICATORULUI</t>
  </si>
  <si>
    <t>Cod rand</t>
  </si>
  <si>
    <t>An precedent</t>
  </si>
  <si>
    <t>An curent</t>
  </si>
  <si>
    <t xml:space="preserve">crt. </t>
  </si>
  <si>
    <t>A</t>
  </si>
  <si>
    <t>B</t>
  </si>
  <si>
    <t>C</t>
  </si>
  <si>
    <t>I.</t>
  </si>
  <si>
    <t xml:space="preserve">VENITURI OPERATIONALE </t>
  </si>
  <si>
    <t>01</t>
  </si>
  <si>
    <t>X</t>
  </si>
  <si>
    <t>1.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</si>
  <si>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</si>
  <si>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t>02</t>
  </si>
  <si>
    <t>2.</t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</si>
  <si>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</si>
  <si>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</si>
  <si>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t>3.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</si>
  <si>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</si>
  <si>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t>04</t>
  </si>
  <si>
    <t>4.</t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</si>
  <si>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</si>
  <si>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</si>
  <si>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</si>
  <si>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</si>
  <si>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</si>
  <si>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</si>
  <si>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</si>
  <si>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</si>
  <si>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t>08</t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</si>
  <si>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</si>
  <si>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t>09</t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</si>
  <si>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</si>
  <si>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t>10</t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</si>
  <si>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</si>
  <si>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</si>
  <si>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t>5.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</si>
  <si>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</si>
  <si>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</si>
  <si>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</si>
  <si>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</si>
  <si>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</si>
  <si>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</si>
  <si>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</si>
  <si>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</si>
  <si>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15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</si>
  <si>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</si>
  <si>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</si>
  <si>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</si>
  <si>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</si>
  <si>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</si>
  <si>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</si>
  <si>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</si>
  <si>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18</t>
  </si>
  <si>
    <t>VI.</t>
  </si>
  <si>
    <t>REZULTATUL DIN ACTIVITATEA FINANCIARĂ</t>
  </si>
  <si>
    <t>19</t>
  </si>
  <si>
    <t xml:space="preserve">- EXCEDENT (rd.17- rd.18) </t>
  </si>
  <si>
    <t>20</t>
  </si>
  <si>
    <t>- DEFICIT (rd.18- rd.17)</t>
  </si>
  <si>
    <t>21</t>
  </si>
  <si>
    <t>VII.</t>
  </si>
  <si>
    <t xml:space="preserve">REZULTATUL DIN ACTIVITATEA CURENTĂ </t>
  </si>
  <si>
    <t>22</t>
  </si>
  <si>
    <t xml:space="preserve"> - EXCEDENT (rd.15+20-16-21)</t>
  </si>
  <si>
    <t>23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</si>
  <si>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</si>
  <si>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</si>
  <si>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</si>
  <si>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</si>
  <si>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</si>
  <si>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</si>
  <si>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</si>
  <si>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</si>
  <si>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</si>
  <si>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</si>
  <si>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</si>
  <si>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</si>
  <si>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</si>
  <si>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Conducatorul institutiei</t>
  </si>
  <si>
    <t>Conducatorul compartimentului</t>
  </si>
  <si>
    <t>financiar contabil</t>
  </si>
  <si>
    <t>DIRECTOR EXECUTIV,</t>
  </si>
  <si>
    <t>CONSILIER BFARU,</t>
  </si>
  <si>
    <t>DANA MONICA DĂNOIU</t>
  </si>
  <si>
    <t>COSMINA GIORGIANA BÎTEA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</si>
</sst>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4" fillId="0" borderId="1" xfId="1" applyNumberFormat="1" applyFont="1" applyFill="1" applyBorder="1" applyAlignment="1">
      <alignment vertical="center" wrapText="1"/>
    </xf>
    <xf numFmtId="0" fontId="4" fillId="0" borderId="4" xfId="1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6" fillId="0" borderId="6" xfId="1" applyNumberFormat="1" applyFont="1" applyBorder="1" applyAlignment="1">
      <alignment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ill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2" fillId="0" borderId="0" xfId="1" applyNumberFormat="1" applyFont="1" applyFill="1" applyAlignment="1" applyProtection="1">
      <alignment vertical="center" wrapText="1"/>
    </xf>
    <xf numFmtId="0" fontId="2" fillId="0" borderId="0" xfId="1" applyNumberFormat="1" applyFill="1" applyAlignment="1" applyProtection="1">
      <alignment vertical="center" wrapText="1"/>
    </xf>
    <xf numFmtId="0" fontId="0" fillId="0" borderId="0" xfId="0" applyAlignment="1">
      <alignment wrapText="1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1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2" applyNumberFormat="1" applyFont="1" applyFill="1" applyAlignment="1" applyProtection="1">
      <alignment horizontal="center" vertical="center" wrapText="1"/>
    </xf>
    <xf numFmtId="14" fontId="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ill="1" applyAlignment="1" applyProtection="1">
      <alignment horizontal="center" vertical="center" wrapText="1"/>
      <protection locked="0"/>
    </xf>
    <xf numFmtId="0" fontId="6" fillId="0" borderId="0" xfId="1" applyNumberFormat="1" applyFont="1" applyFill="1" applyAlignment="1" applyProtection="1">
      <alignment vertical="center" wrapText="1"/>
    </xf>
    <xf numFmtId="0" fontId="4" fillId="0" borderId="0" xfId="1" applyNumberFormat="1" applyFont="1" applyFill="1" applyAlignment="1" applyProtection="1">
      <alignment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 applyProtection="1">
      <alignment vertical="center" wrapText="1"/>
      <protection locked="0"/>
    </xf>
    <xf numFmtId="0" fontId="6" fillId="0" borderId="3" xfId="1" applyNumberFormat="1" applyFont="1" applyBorder="1" applyAlignment="1" applyProtection="1">
      <alignment vertical="center" wrapText="1"/>
      <protection locked="0"/>
    </xf>
    <xf numFmtId="0" fontId="7" fillId="0" borderId="3" xfId="1" applyNumberFormat="1" applyFont="1" applyBorder="1" applyAlignment="1" applyProtection="1">
      <alignment vertical="center" wrapText="1"/>
    </xf>
    <xf numFmtId="0" fontId="4" fillId="0" borderId="3" xfId="1" applyNumberFormat="1" applyFont="1" applyBorder="1" applyAlignment="1" applyProtection="1">
      <alignment vertical="center" wrapText="1"/>
    </xf>
    <xf numFmtId="0" fontId="7" fillId="0" borderId="3" xfId="1" applyNumberFormat="1" applyFont="1" applyBorder="1" applyAlignment="1" applyProtection="1">
      <alignment horizontal="center" vertical="center" wrapText="1"/>
      <protection locked="0"/>
    </xf>
    <xf numFmtId="0" fontId="4" fillId="0" borderId="3" xfId="1" applyNumberFormat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  <xf numFmtId="0" fontId="7" fillId="0" borderId="3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 wrapText="1"/>
    </xf>
    <xf numFmtId="0" fontId="7" fillId="0" borderId="3" xfId="1" applyNumberFormat="1" applyFont="1" applyBorder="1" applyAlignment="1" applyProtection="1">
      <alignment horizontal="right" vertical="center" wrapText="1"/>
    </xf>
    <xf numFmtId="0" fontId="4" fillId="0" borderId="3" xfId="1" applyNumberFormat="1" applyFont="1" applyBorder="1" applyAlignment="1" applyProtection="1">
      <alignment horizontal="right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11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2" fillId="0" borderId="0" xfId="1" applyNumberFormat="1" applyAlignment="1">
      <alignment vertical="center" wrapText="1"/>
    </xf>
    <xf numFmtId="0" fontId="6" fillId="0" borderId="0" xfId="1" applyNumberFormat="1" applyFont="1" applyAlignment="1" applyProtection="1">
      <alignment vertical="center" wrapText="1"/>
    </xf>
    <xf numFmtId="0" fontId="3" fillId="0" borderId="0" xfId="1" applyNumberFormat="1" applyFont="1" applyAlignment="1" applyProtection="1">
      <alignment vertical="center" wrapText="1"/>
    </xf>
    <xf numFmtId="0" fontId="3" fillId="0" borderId="0" xfId="1" applyNumberFormat="1" applyFont="1" applyAlignment="1" applyProtection="1">
      <alignment horizontal="center" vertical="center" wrapText="1"/>
    </xf>
    <xf numFmtId="0" fontId="2" fillId="0" borderId="0" xfId="1" applyNumberFormat="1" applyAlignment="1" applyProtection="1">
      <alignment vertical="center" wrapText="1"/>
      <protection locked="0"/>
    </xf>
    <xf numFmtId="0" fontId="4" fillId="0" borderId="0" xfId="1" applyNumberFormat="1" applyFont="1" applyAlignment="1">
      <alignment horizontal="center" vertical="center" wrapText="1"/>
    </xf>
    <xf numFmtId="0" fontId="2" fillId="0" borderId="0" xfId="1" applyNumberFormat="1" applyFont="1" applyAlignment="1" applyProtection="1">
      <alignment vertical="center" wrapText="1"/>
      <protection locked="0"/>
    </xf>
    <xf numFmtId="0" fontId="2" fillId="0" borderId="0" xfId="1" applyNumberFormat="1" applyFont="1" applyFill="1" applyAlignment="1" applyProtection="1">
      <alignment vertical="center" wrapText="1"/>
      <protection locked="0"/>
    </xf>
  </cellXfs>
  <cellStyles count="3">
    <cellStyle name="Normal" xfId="0" builtinId="0"/>
    <cellStyle name="Normal_AnexeDiana_copy" xfId="2"/>
    <cellStyle name="Normal_AnexeDiana_copy_Anex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G12" sqref="G12"/>
    </sheetView>
  </sheetViews>
  <sheetFormatPr defaultRowHeight="15" x14ac:dyDescent="0.25"/>
  <cols>
    <col min="1" max="1" width="9.140625" style="17"/>
    <col min="2" max="2" width="25.140625" style="17" customWidth="1"/>
    <col min="3" max="3" width="20" style="17" customWidth="1"/>
    <col min="4" max="4" width="19.140625" style="17" customWidth="1"/>
    <col min="5" max="5" width="17.85546875" style="17" customWidth="1"/>
    <col min="6" max="16384" width="9.140625" style="17"/>
  </cols>
  <sheetData>
    <row r="1" spans="1:5" x14ac:dyDescent="0.25">
      <c r="A1" s="13"/>
      <c r="B1" s="13"/>
      <c r="C1" s="14"/>
      <c r="D1" s="15"/>
      <c r="E1" s="16"/>
    </row>
    <row r="2" spans="1:5" x14ac:dyDescent="0.25">
      <c r="A2" s="18" t="s">
        <v>0</v>
      </c>
      <c r="B2" s="18"/>
      <c r="C2" s="16"/>
      <c r="D2" s="15"/>
      <c r="E2" s="19" t="s">
        <v>1</v>
      </c>
    </row>
    <row r="3" spans="1:5" x14ac:dyDescent="0.25">
      <c r="A3" s="20"/>
      <c r="B3" s="20"/>
      <c r="C3" s="16"/>
      <c r="D3" s="15"/>
      <c r="E3" s="16"/>
    </row>
    <row r="4" spans="1:5" x14ac:dyDescent="0.25">
      <c r="A4" s="16"/>
      <c r="B4" s="16"/>
      <c r="C4" s="16"/>
      <c r="D4" s="15"/>
      <c r="E4" s="16"/>
    </row>
    <row r="5" spans="1:5" x14ac:dyDescent="0.25">
      <c r="A5" s="16"/>
      <c r="B5" s="16"/>
      <c r="C5" s="16"/>
      <c r="D5" s="15"/>
      <c r="E5" s="16"/>
    </row>
    <row r="6" spans="1:5" x14ac:dyDescent="0.25">
      <c r="A6" s="21" t="s">
        <v>2</v>
      </c>
      <c r="B6" s="21"/>
      <c r="C6" s="21"/>
      <c r="D6" s="21"/>
      <c r="E6" s="21"/>
    </row>
    <row r="7" spans="1:5" x14ac:dyDescent="0.25">
      <c r="A7" s="22">
        <v>45107</v>
      </c>
      <c r="B7" s="23"/>
      <c r="C7" s="23"/>
      <c r="D7" s="23"/>
      <c r="E7" s="23"/>
    </row>
    <row r="8" spans="1:5" x14ac:dyDescent="0.25">
      <c r="A8" s="24"/>
      <c r="B8" s="24"/>
      <c r="C8" s="24"/>
      <c r="D8" s="15"/>
      <c r="E8" s="24"/>
    </row>
    <row r="9" spans="1:5" ht="15.75" thickBot="1" x14ac:dyDescent="0.3">
      <c r="A9" s="25" t="s">
        <v>3</v>
      </c>
      <c r="B9" s="25"/>
      <c r="C9" s="24"/>
      <c r="D9" s="15"/>
      <c r="E9" s="24"/>
    </row>
    <row r="10" spans="1:5" x14ac:dyDescent="0.25">
      <c r="A10" s="1" t="s">
        <v>4</v>
      </c>
      <c r="B10" s="26" t="s">
        <v>5</v>
      </c>
      <c r="C10" s="26" t="s">
        <v>6</v>
      </c>
      <c r="D10" s="27" t="s">
        <v>7</v>
      </c>
      <c r="E10" s="28" t="s">
        <v>8</v>
      </c>
    </row>
    <row r="11" spans="1:5" x14ac:dyDescent="0.25">
      <c r="A11" s="2" t="s">
        <v>9</v>
      </c>
      <c r="B11" s="29"/>
      <c r="C11" s="29"/>
      <c r="D11" s="30"/>
      <c r="E11" s="28"/>
    </row>
    <row r="12" spans="1:5" x14ac:dyDescent="0.25">
      <c r="A12" s="31" t="s">
        <v>10</v>
      </c>
      <c r="B12" s="32" t="s">
        <v>11</v>
      </c>
      <c r="C12" s="32" t="s">
        <v>12</v>
      </c>
      <c r="D12" s="33">
        <v>1</v>
      </c>
      <c r="E12" s="32">
        <v>2</v>
      </c>
    </row>
    <row r="13" spans="1:5" ht="30" x14ac:dyDescent="0.25">
      <c r="A13" s="31" t="s">
        <v>13</v>
      </c>
      <c r="B13" s="3" t="s">
        <v>14</v>
      </c>
      <c r="C13" s="32" t="s">
        <v>15</v>
      </c>
      <c r="D13" s="34" t="s">
        <v>16</v>
      </c>
      <c r="E13" s="35" t="s">
        <v>16</v>
      </c>
    </row>
    <row r="14" spans="1:5" ht="231" x14ac:dyDescent="0.25">
      <c r="A14" s="8" t="s">
        <v>17</v>
      </c>
      <c r="B14" s="4" t="s">
        <v>18</v>
      </c>
      <c r="C14" s="36" t="s">
        <v>19</v>
      </c>
      <c r="D14" s="37"/>
      <c r="E14" s="38"/>
    </row>
    <row r="15" spans="1:5" ht="72.75" x14ac:dyDescent="0.25">
      <c r="A15" s="8" t="s">
        <v>20</v>
      </c>
      <c r="B15" s="5" t="s">
        <v>21</v>
      </c>
      <c r="C15" s="36" t="s">
        <v>22</v>
      </c>
      <c r="D15" s="37"/>
      <c r="E15" s="38"/>
    </row>
    <row r="16" spans="1:5" ht="145.5" x14ac:dyDescent="0.25">
      <c r="A16" s="8" t="s">
        <v>23</v>
      </c>
      <c r="B16" s="4" t="s">
        <v>24</v>
      </c>
      <c r="C16" s="36" t="s">
        <v>25</v>
      </c>
      <c r="D16" s="37">
        <v>0</v>
      </c>
      <c r="E16" s="38">
        <v>0</v>
      </c>
    </row>
    <row r="17" spans="1:5" ht="101.25" x14ac:dyDescent="0.25">
      <c r="A17" s="8" t="s">
        <v>26</v>
      </c>
      <c r="B17" s="4" t="s">
        <v>27</v>
      </c>
      <c r="C17" s="36" t="s">
        <v>28</v>
      </c>
      <c r="D17" s="37"/>
      <c r="E17" s="38">
        <v>0</v>
      </c>
    </row>
    <row r="18" spans="1:5" ht="45" x14ac:dyDescent="0.25">
      <c r="A18" s="7"/>
      <c r="B18" s="4" t="s">
        <v>29</v>
      </c>
      <c r="C18" s="36" t="s">
        <v>30</v>
      </c>
      <c r="D18" s="39">
        <v>0</v>
      </c>
      <c r="E18" s="40">
        <v>0</v>
      </c>
    </row>
    <row r="19" spans="1:5" ht="30" x14ac:dyDescent="0.25">
      <c r="A19" s="8" t="s">
        <v>31</v>
      </c>
      <c r="B19" s="3" t="s">
        <v>32</v>
      </c>
      <c r="C19" s="36" t="s">
        <v>33</v>
      </c>
      <c r="D19" s="41" t="s">
        <v>16</v>
      </c>
      <c r="E19" s="42" t="s">
        <v>16</v>
      </c>
    </row>
    <row r="20" spans="1:5" ht="130.5" x14ac:dyDescent="0.25">
      <c r="A20" s="8" t="s">
        <v>17</v>
      </c>
      <c r="B20" s="5" t="s">
        <v>34</v>
      </c>
      <c r="C20" s="36" t="s">
        <v>35</v>
      </c>
      <c r="D20" s="37">
        <v>1699939</v>
      </c>
      <c r="E20" s="38">
        <v>1729704</v>
      </c>
    </row>
    <row r="21" spans="1:5" ht="86.25" x14ac:dyDescent="0.25">
      <c r="A21" s="8" t="s">
        <v>20</v>
      </c>
      <c r="B21" s="6" t="s">
        <v>36</v>
      </c>
      <c r="C21" s="36" t="s">
        <v>37</v>
      </c>
      <c r="D21" s="37"/>
      <c r="E21" s="38">
        <v>3600</v>
      </c>
    </row>
    <row r="22" spans="1:5" ht="244.5" x14ac:dyDescent="0.25">
      <c r="A22" s="8" t="s">
        <v>23</v>
      </c>
      <c r="B22" s="4" t="s">
        <v>38</v>
      </c>
      <c r="C22" s="36" t="s">
        <v>39</v>
      </c>
      <c r="D22" s="37">
        <v>212713</v>
      </c>
      <c r="E22" s="38">
        <v>155253</v>
      </c>
    </row>
    <row r="23" spans="1:5" ht="116.25" x14ac:dyDescent="0.25">
      <c r="A23" s="8" t="s">
        <v>26</v>
      </c>
      <c r="B23" s="4" t="s">
        <v>40</v>
      </c>
      <c r="C23" s="36" t="s">
        <v>41</v>
      </c>
      <c r="D23" s="43">
        <v>34227</v>
      </c>
      <c r="E23" s="44">
        <v>37947</v>
      </c>
    </row>
    <row r="24" spans="1:5" ht="58.5" x14ac:dyDescent="0.25">
      <c r="A24" s="8" t="s">
        <v>42</v>
      </c>
      <c r="B24" s="4" t="s">
        <v>43</v>
      </c>
      <c r="C24" s="36" t="s">
        <v>44</v>
      </c>
      <c r="D24" s="37"/>
      <c r="E24" s="38"/>
    </row>
    <row r="25" spans="1:5" ht="45" x14ac:dyDescent="0.25">
      <c r="A25" s="7"/>
      <c r="B25" s="4" t="s">
        <v>45</v>
      </c>
      <c r="C25" s="36" t="s">
        <v>46</v>
      </c>
      <c r="D25" s="45">
        <f>D20+D21+D22+D23+D24</f>
        <v>1946879</v>
      </c>
      <c r="E25" s="46">
        <f>E20+E21+E22+E23+E24</f>
        <v>1926504</v>
      </c>
    </row>
    <row r="26" spans="1:5" ht="45" x14ac:dyDescent="0.25">
      <c r="A26" s="8" t="s">
        <v>47</v>
      </c>
      <c r="B26" s="6" t="s">
        <v>48</v>
      </c>
      <c r="C26" s="36" t="s">
        <v>49</v>
      </c>
      <c r="D26" s="41" t="s">
        <v>16</v>
      </c>
      <c r="E26" s="42" t="s">
        <v>16</v>
      </c>
    </row>
    <row r="27" spans="1:5" ht="30" x14ac:dyDescent="0.25">
      <c r="A27" s="7"/>
      <c r="B27" s="4" t="s">
        <v>50</v>
      </c>
      <c r="C27" s="36" t="s">
        <v>51</v>
      </c>
      <c r="D27" s="47">
        <f>IF(D18&gt;D25,D18-D25,0)</f>
        <v>0</v>
      </c>
      <c r="E27" s="48">
        <v>0</v>
      </c>
    </row>
    <row r="28" spans="1:5" x14ac:dyDescent="0.25">
      <c r="A28" s="7"/>
      <c r="B28" s="4" t="s">
        <v>52</v>
      </c>
      <c r="C28" s="36" t="s">
        <v>53</v>
      </c>
      <c r="D28" s="47">
        <f>IF(D18&lt;D25,D25-D18,0)</f>
        <v>1946879</v>
      </c>
      <c r="E28" s="48">
        <f>IF(E18&lt;E25,E25-E18,0)</f>
        <v>1926504</v>
      </c>
    </row>
    <row r="29" spans="1:5" ht="86.25" x14ac:dyDescent="0.25">
      <c r="A29" s="8" t="s">
        <v>54</v>
      </c>
      <c r="B29" s="6" t="s">
        <v>55</v>
      </c>
      <c r="C29" s="36" t="s">
        <v>56</v>
      </c>
      <c r="D29" s="37"/>
      <c r="E29" s="38"/>
    </row>
    <row r="30" spans="1:5" ht="101.25" x14ac:dyDescent="0.25">
      <c r="A30" s="8" t="s">
        <v>57</v>
      </c>
      <c r="B30" s="4" t="s">
        <v>58</v>
      </c>
      <c r="C30" s="36" t="s">
        <v>59</v>
      </c>
      <c r="D30" s="37"/>
      <c r="E30" s="38"/>
    </row>
    <row r="31" spans="1:5" ht="45" x14ac:dyDescent="0.25">
      <c r="A31" s="8" t="s">
        <v>60</v>
      </c>
      <c r="B31" s="4" t="s">
        <v>61</v>
      </c>
      <c r="C31" s="36" t="s">
        <v>62</v>
      </c>
      <c r="D31" s="41" t="s">
        <v>16</v>
      </c>
      <c r="E31" s="42" t="s">
        <v>16</v>
      </c>
    </row>
    <row r="32" spans="1:5" ht="30" x14ac:dyDescent="0.25">
      <c r="A32" s="8"/>
      <c r="B32" s="4" t="s">
        <v>63</v>
      </c>
      <c r="C32" s="36" t="s">
        <v>64</v>
      </c>
      <c r="D32" s="39">
        <f>IF(D29&gt;D30,D29-D30,0)</f>
        <v>0</v>
      </c>
      <c r="E32" s="40">
        <f>IF(E29&gt;E30,E29-E30,0)</f>
        <v>0</v>
      </c>
    </row>
    <row r="33" spans="1:5" x14ac:dyDescent="0.25">
      <c r="A33" s="8"/>
      <c r="B33" s="4" t="s">
        <v>65</v>
      </c>
      <c r="C33" s="36" t="s">
        <v>66</v>
      </c>
      <c r="D33" s="39">
        <f>IF(D29&lt;D30,D30-D29,0)</f>
        <v>0</v>
      </c>
      <c r="E33" s="40">
        <v>0</v>
      </c>
    </row>
    <row r="34" spans="1:5" ht="45" x14ac:dyDescent="0.25">
      <c r="A34" s="8" t="s">
        <v>67</v>
      </c>
      <c r="B34" s="3" t="s">
        <v>68</v>
      </c>
      <c r="C34" s="36" t="s">
        <v>69</v>
      </c>
      <c r="D34" s="41" t="s">
        <v>16</v>
      </c>
      <c r="E34" s="42" t="s">
        <v>16</v>
      </c>
    </row>
    <row r="35" spans="1:5" ht="30" x14ac:dyDescent="0.25">
      <c r="A35" s="8"/>
      <c r="B35" s="3" t="s">
        <v>70</v>
      </c>
      <c r="C35" s="36" t="s">
        <v>71</v>
      </c>
      <c r="D35" s="39">
        <f>IF(D27+D32-D28-D33&gt;0,D27+D32-D28-D33,0)</f>
        <v>0</v>
      </c>
      <c r="E35" s="40">
        <v>0</v>
      </c>
    </row>
    <row r="36" spans="1:5" ht="30" x14ac:dyDescent="0.25">
      <c r="A36" s="8"/>
      <c r="B36" s="3" t="s">
        <v>72</v>
      </c>
      <c r="C36" s="36">
        <v>24</v>
      </c>
      <c r="D36" s="39">
        <f>IF(D28+D33-D27-D32&gt;0,D28+D33-D27-D32,0)</f>
        <v>1946879</v>
      </c>
      <c r="E36" s="40">
        <f>IF(E28+E33-E27-E32&gt;0,E28+E33-E27-E32,0)</f>
        <v>1926504</v>
      </c>
    </row>
    <row r="37" spans="1:5" ht="44.25" x14ac:dyDescent="0.25">
      <c r="A37" s="8" t="s">
        <v>73</v>
      </c>
      <c r="B37" s="4" t="s">
        <v>74</v>
      </c>
      <c r="C37" s="36">
        <v>25</v>
      </c>
      <c r="D37" s="37"/>
      <c r="E37" s="38"/>
    </row>
    <row r="38" spans="1:5" ht="44.25" x14ac:dyDescent="0.25">
      <c r="A38" s="8" t="s">
        <v>75</v>
      </c>
      <c r="B38" s="4" t="s">
        <v>76</v>
      </c>
      <c r="C38" s="36">
        <v>26</v>
      </c>
      <c r="D38" s="37"/>
      <c r="E38" s="38"/>
    </row>
    <row r="39" spans="1:5" ht="45" x14ac:dyDescent="0.25">
      <c r="A39" s="8" t="s">
        <v>77</v>
      </c>
      <c r="B39" s="4" t="s">
        <v>78</v>
      </c>
      <c r="C39" s="36">
        <v>27</v>
      </c>
      <c r="D39" s="41" t="s">
        <v>16</v>
      </c>
      <c r="E39" s="42" t="s">
        <v>16</v>
      </c>
    </row>
    <row r="40" spans="1:5" ht="30" x14ac:dyDescent="0.25">
      <c r="A40" s="8"/>
      <c r="B40" s="3" t="s">
        <v>79</v>
      </c>
      <c r="C40" s="36">
        <v>28</v>
      </c>
      <c r="D40" s="39">
        <f>IF(D37&gt;D38,D37-D38,0)</f>
        <v>0</v>
      </c>
      <c r="E40" s="40">
        <v>0</v>
      </c>
    </row>
    <row r="41" spans="1:5" x14ac:dyDescent="0.25">
      <c r="A41" s="8"/>
      <c r="B41" s="3" t="s">
        <v>80</v>
      </c>
      <c r="C41" s="36">
        <v>29</v>
      </c>
      <c r="D41" s="39">
        <v>0</v>
      </c>
      <c r="E41" s="40">
        <v>0</v>
      </c>
    </row>
    <row r="42" spans="1:5" ht="45" x14ac:dyDescent="0.25">
      <c r="A42" s="8" t="s">
        <v>81</v>
      </c>
      <c r="B42" s="3" t="s">
        <v>82</v>
      </c>
      <c r="C42" s="36">
        <v>30</v>
      </c>
      <c r="D42" s="41" t="s">
        <v>16</v>
      </c>
      <c r="E42" s="42" t="s">
        <v>16</v>
      </c>
    </row>
    <row r="43" spans="1:5" ht="30" x14ac:dyDescent="0.25">
      <c r="A43" s="8"/>
      <c r="B43" s="3" t="s">
        <v>83</v>
      </c>
      <c r="C43" s="36">
        <v>31</v>
      </c>
      <c r="D43" s="39">
        <v>0</v>
      </c>
      <c r="E43" s="40">
        <v>0</v>
      </c>
    </row>
    <row r="44" spans="1:5" ht="30.75" thickBot="1" x14ac:dyDescent="0.3">
      <c r="A44" s="49"/>
      <c r="B44" s="9" t="s">
        <v>84</v>
      </c>
      <c r="C44" s="50">
        <v>32</v>
      </c>
      <c r="D44" s="39">
        <v>1946879</v>
      </c>
      <c r="E44" s="40">
        <v>1926504</v>
      </c>
    </row>
    <row r="45" spans="1:5" x14ac:dyDescent="0.25">
      <c r="A45" s="51"/>
      <c r="B45" s="52"/>
      <c r="C45" s="51"/>
      <c r="D45" s="15"/>
      <c r="E45" s="53"/>
    </row>
    <row r="46" spans="1:5" x14ac:dyDescent="0.25">
      <c r="A46" s="51"/>
      <c r="B46" s="53"/>
      <c r="C46" s="51"/>
      <c r="D46" s="15"/>
      <c r="E46" s="53"/>
    </row>
    <row r="47" spans="1:5" x14ac:dyDescent="0.25">
      <c r="A47" s="51"/>
      <c r="B47" s="54" t="s">
        <v>85</v>
      </c>
      <c r="C47" s="55" t="s">
        <v>86</v>
      </c>
      <c r="D47" s="55"/>
      <c r="E47" s="55"/>
    </row>
    <row r="48" spans="1:5" x14ac:dyDescent="0.25">
      <c r="A48" s="51"/>
      <c r="B48" s="10"/>
      <c r="C48" s="54"/>
      <c r="D48" s="55" t="s">
        <v>87</v>
      </c>
      <c r="E48" s="55"/>
    </row>
    <row r="49" spans="1:5" x14ac:dyDescent="0.25">
      <c r="A49" s="51"/>
      <c r="B49" s="10" t="s">
        <v>88</v>
      </c>
      <c r="C49" s="56"/>
      <c r="D49" s="11" t="s">
        <v>89</v>
      </c>
      <c r="E49" s="11"/>
    </row>
    <row r="50" spans="1:5" x14ac:dyDescent="0.25">
      <c r="A50" s="51"/>
      <c r="B50" s="12" t="s">
        <v>90</v>
      </c>
      <c r="C50" s="56"/>
      <c r="D50" s="11" t="s">
        <v>91</v>
      </c>
      <c r="E50" s="11"/>
    </row>
    <row r="51" spans="1:5" x14ac:dyDescent="0.25">
      <c r="A51" s="57"/>
      <c r="B51" s="56"/>
      <c r="C51" s="58"/>
      <c r="D51" s="59"/>
      <c r="E51" s="56"/>
    </row>
  </sheetData>
  <mergeCells count="14">
    <mergeCell ref="D49:E49"/>
    <mergeCell ref="D50:E50"/>
    <mergeCell ref="B10:B11"/>
    <mergeCell ref="C10:C11"/>
    <mergeCell ref="D10:D11"/>
    <mergeCell ref="E10:E11"/>
    <mergeCell ref="C47:E47"/>
    <mergeCell ref="D48:E48"/>
    <mergeCell ref="A1:B1"/>
    <mergeCell ref="A2:B2"/>
    <mergeCell ref="A3:B3"/>
    <mergeCell ref="A6:E6"/>
    <mergeCell ref="A7:E7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2023-07-20T11:19:56Z</dcterms:modified>
</cp:coreProperties>
</file>